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2270" windowHeight="3030"/>
  </bookViews>
  <sheets>
    <sheet name="June 1, 2011" sheetId="11" r:id="rId1"/>
    <sheet name="May 31, 2011" sheetId="10" r:id="rId2"/>
    <sheet name="June 1, 2010" sheetId="9" r:id="rId3"/>
    <sheet name="June 1, 2009" sheetId="7" r:id="rId4"/>
    <sheet name="June 1, 2008" sheetId="6" r:id="rId5"/>
    <sheet name="June 1, 2007" sheetId="5" r:id="rId6"/>
    <sheet name="June 1, 2006" sheetId="4" r:id="rId7"/>
    <sheet name="June 1, 2005" sheetId="3" r:id="rId8"/>
  </sheets>
  <definedNames>
    <definedName name="_xlnm.Print_Area" localSheetId="7">'June 1, 2005'!$A$1:$F$2</definedName>
  </definedNames>
  <calcPr calcId="144525"/>
</workbook>
</file>

<file path=xl/calcChain.xml><?xml version="1.0" encoding="utf-8"?>
<calcChain xmlns="http://schemas.openxmlformats.org/spreadsheetml/2006/main">
  <c r="C15" i="11" l="1"/>
  <c r="D15" i="11"/>
  <c r="E15" i="11"/>
  <c r="F15" i="11"/>
  <c r="G15" i="11"/>
  <c r="B15" i="11"/>
  <c r="B15" i="9" l="1"/>
  <c r="C15" i="9"/>
  <c r="G15" i="9"/>
  <c r="F15" i="9"/>
  <c r="E15" i="9"/>
  <c r="D15" i="9"/>
  <c r="G10" i="3"/>
  <c r="F10" i="3"/>
  <c r="G9" i="3"/>
  <c r="F9" i="3"/>
  <c r="G8" i="3"/>
  <c r="F8" i="3"/>
  <c r="G7" i="3"/>
  <c r="F7" i="3"/>
</calcChain>
</file>

<file path=xl/sharedStrings.xml><?xml version="1.0" encoding="utf-8"?>
<sst xmlns="http://schemas.openxmlformats.org/spreadsheetml/2006/main" count="182" uniqueCount="61">
  <si>
    <t xml:space="preserve">Jersey Central Power &amp; Light </t>
  </si>
  <si>
    <t>BGS</t>
  </si>
  <si>
    <t>1250+</t>
  </si>
  <si>
    <t>As of June 1, 2005</t>
  </si>
  <si>
    <t>2005 Capacity Peak Load Share BGS-CIEP Size Distributions by Category</t>
  </si>
  <si>
    <t>&lt; 750</t>
  </si>
  <si>
    <t>750-999</t>
  </si>
  <si>
    <t>1000-1249</t>
  </si>
  <si>
    <t>PLS (kW)</t>
  </si>
  <si>
    <t># Accounts</t>
  </si>
  <si>
    <t>{1} CIEP Status and PLS Obligation based on June 2005 Peak Load Share;</t>
  </si>
  <si>
    <t>TPS {2}</t>
  </si>
  <si>
    <t>{2} Shopping Status as of June 2005;</t>
  </si>
  <si>
    <t>{3} 43 out of 564 CIEP Customers are Secondary Voltage Customers on either the GS or GST rate.</t>
  </si>
  <si>
    <t>{3a} 28 out of 194 (1250 kW+) CIEP Customers are Secondary Voltage Customers on either the GS or GST rate.</t>
  </si>
  <si>
    <t>{3b} 15 out of 288 (&lt;750 kW) CIEP Customers are Secondary Voltage Customers on either the GS or GST rate who opted into CIEP.</t>
  </si>
  <si>
    <t>TOTAL {3}, {3a}, {3b}</t>
  </si>
  <si>
    <t>2006 Capacity Peak Load Share BGS-CIEP Size Distributions by Category</t>
  </si>
  <si>
    <t>As of June 1, 2006</t>
  </si>
  <si>
    <t>{1} CIEP Status and PLS Obligation based on June 2006 Peak Load Share;</t>
  </si>
  <si>
    <t>{2} Shopping Status as of June 1 2006;</t>
  </si>
  <si>
    <t>TOTAL {3}</t>
  </si>
  <si>
    <t>{3} 52 out of 570 CIEP Customers are Secondary Voltage Customers on either the GS or GST rate who are 1000+kW</t>
  </si>
  <si>
    <t>Please note that these 1000+kW customers would be eligible for CIEP service starting June 1, 2007, but are currently FP eligible</t>
  </si>
  <si>
    <t>2007 Capacity Peak Load Share BGS-CIEP Size Distributions by Category</t>
  </si>
  <si>
    <t>As of June 1, 2007</t>
  </si>
  <si>
    <t>{1} CIEP Status and PLS Obligation based on June 2007 Peak Load Share;</t>
  </si>
  <si>
    <t>{2} Shopping Status as of June 1 2007;</t>
  </si>
  <si>
    <t>{3} 77 out of 597 CIEP Customers are Secondary Voltage Customers on either the GS or GST rate who are 1000+kW</t>
  </si>
  <si>
    <t>2008 Capacity Peak Load Share BGS-CIEP Size Distributions by Category</t>
  </si>
  <si>
    <t>As of June 1, 2008</t>
  </si>
  <si>
    <t>{1} CIEP Status and PLS Obligation based on June 2008 Peak Load Share;</t>
  </si>
  <si>
    <t>{2} Shopping Status as of June 1 2008;</t>
  </si>
  <si>
    <t>{3} 61 out of 589 CIEP Customers are Secondary Voltage Customers on either the GS or GST rate who are 1000+kW</t>
  </si>
  <si>
    <t>Aggregate PLS (kW) {1}</t>
  </si>
  <si>
    <t>{2} Shopping Status as of June 1 2009;</t>
  </si>
  <si>
    <t>{1} CIEP Status and PLS Obligation based on June 2009 Peak Load Share;</t>
  </si>
  <si>
    <t>{3} 64 out of 592 CIEP Eligible Customers are Secondary Voltage Customers on either the GS or GST rate who are 1000+kW</t>
  </si>
  <si>
    <t>As of June 1, 2009</t>
  </si>
  <si>
    <t>2009 Capacity Peak Load Share BGS-CIEP Size Distributions by Category</t>
  </si>
  <si>
    <t>750-799</t>
  </si>
  <si>
    <t>800-899</t>
  </si>
  <si>
    <t>900-999</t>
  </si>
  <si>
    <t>1000-1099</t>
  </si>
  <si>
    <t>1100-1199</t>
  </si>
  <si>
    <t>1200-1249</t>
  </si>
  <si>
    <t>2010 Capacity Peak Load Share BGS-CIEP Size Distributions by Category</t>
  </si>
  <si>
    <t>As of June 1, 2010</t>
  </si>
  <si>
    <t>{1} PLS Obligation Effective June 1, 2010</t>
  </si>
  <si>
    <t>{2} Shopping Status as of June 1, 2010;</t>
  </si>
  <si>
    <t>{3} 68 out of 604 CIEP Customers are Secondary Voltage Customers on either the GS or GST rate who are 1000+kW</t>
  </si>
  <si>
    <t>Total</t>
  </si>
  <si>
    <t>2011 Capacity Peak Load Share BGS-CIEP Size Distributions by Category</t>
  </si>
  <si>
    <t>As of May 31, 2011</t>
  </si>
  <si>
    <t>{1} CIEP Status and PLS Obligation effective May 31 2011;</t>
  </si>
  <si>
    <t>{2} Shopping Status as of May 31, 2011;</t>
  </si>
  <si>
    <t>{3} 64 out of 607 CIEP Customers are Secondary Voltage Customers on either the GS or GST rate who are 1000+kW</t>
  </si>
  <si>
    <t>{1} PLS Effective June 1, 2011</t>
  </si>
  <si>
    <t>{2} Shopping Status as of June 1 2011</t>
  </si>
  <si>
    <t>{3} 155 out of 706 CIEP Customers effective June 1 2011 to May 31 2012 are Secondary Voltage Customers on either the GS or GST rate.</t>
  </si>
  <si>
    <t>As of June 1,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</si>
</sst>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64" fontId="3" fillId="0" borderId="0" xfId="1" applyNumberFormat="1" applyFont="1" applyFill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2" xfId="0" applyFont="1" applyBorder="1"/>
    <xf numFmtId="164" fontId="3" fillId="0" borderId="0" xfId="1" applyNumberFormat="1" applyFont="1"/>
    <xf numFmtId="0" fontId="4" fillId="0" borderId="0" xfId="0" applyFont="1" applyBorder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3" fontId="3" fillId="0" borderId="1" xfId="0" applyNumberFormat="1" applyFont="1" applyFill="1" applyBorder="1" applyAlignment="1"/>
    <xf numFmtId="3" fontId="3" fillId="0" borderId="2" xfId="0" applyNumberFormat="1" applyFont="1" applyFill="1" applyBorder="1" applyAlignment="1"/>
    <xf numFmtId="3" fontId="3" fillId="0" borderId="3" xfId="0" applyNumberFormat="1" applyFont="1" applyFill="1" applyBorder="1" applyAlignment="1"/>
    <xf numFmtId="3" fontId="3" fillId="0" borderId="1" xfId="0" applyNumberFormat="1" applyFont="1" applyBorder="1" applyAlignment="1"/>
    <xf numFmtId="3" fontId="3" fillId="0" borderId="2" xfId="0" applyNumberFormat="1" applyFont="1" applyBorder="1" applyAlignment="1"/>
    <xf numFmtId="3" fontId="3" fillId="0" borderId="3" xfId="0" applyNumberFormat="1" applyFont="1" applyBorder="1" applyAlignment="1"/>
    <xf numFmtId="4" fontId="3" fillId="0" borderId="4" xfId="1" applyNumberFormat="1" applyFont="1" applyFill="1" applyBorder="1" applyAlignment="1"/>
    <xf numFmtId="4" fontId="3" fillId="0" borderId="5" xfId="1" applyNumberFormat="1" applyFont="1" applyFill="1" applyBorder="1" applyAlignment="1"/>
    <xf numFmtId="4" fontId="3" fillId="0" borderId="6" xfId="1" applyNumberFormat="1" applyFont="1" applyFill="1" applyBorder="1" applyAlignment="1"/>
    <xf numFmtId="4" fontId="3" fillId="0" borderId="4" xfId="1" applyNumberFormat="1" applyFont="1" applyBorder="1" applyAlignment="1"/>
    <xf numFmtId="4" fontId="3" fillId="0" borderId="5" xfId="1" applyNumberFormat="1" applyFont="1" applyBorder="1" applyAlignment="1"/>
    <xf numFmtId="4" fontId="3" fillId="0" borderId="6" xfId="1" applyNumberFormat="1" applyFont="1" applyBorder="1" applyAlignment="1"/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3" fillId="0" borderId="7" xfId="0" applyFont="1" applyFill="1" applyBorder="1" applyAlignment="1"/>
    <xf numFmtId="3" fontId="3" fillId="0" borderId="7" xfId="0" applyNumberFormat="1" applyFont="1" applyFill="1" applyBorder="1" applyAlignment="1"/>
    <xf numFmtId="4" fontId="3" fillId="0" borderId="7" xfId="0" applyNumberFormat="1" applyFont="1" applyFill="1" applyBorder="1" applyAlignment="1"/>
    <xf numFmtId="4" fontId="3" fillId="0" borderId="6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3" fillId="0" borderId="4" xfId="1" applyNumberFormat="1" applyFont="1" applyFill="1" applyBorder="1" applyAlignment="1"/>
    <xf numFmtId="3" fontId="3" fillId="0" borderId="5" xfId="1" applyNumberFormat="1" applyFont="1" applyFill="1" applyBorder="1" applyAlignment="1"/>
    <xf numFmtId="3" fontId="3" fillId="0" borderId="6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346075</xdr:colOff>
      <xdr:row>7</xdr:row>
      <xdr:rowOff>136525</xdr:rowOff>
    </xdr:from>
    <xdr:to>
      <xdr:col>2</xdr:col>
      <xdr:colOff>333375</xdr:colOff>
      <xdr:row>11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346075</xdr:colOff>
      <xdr:row>7</xdr:row>
      <xdr:rowOff>136525</xdr:rowOff>
    </xdr:from>
    <xdr:to>
      <xdr:col>2</xdr:col>
      <xdr:colOff>333375</xdr:colOff>
      <xdr:row>11</xdr:row>
      <xdr:rowOff>123825</xdr:rowOff>
    </xdr:to>
    <xdr:sp macro="" textlink="">
      <xdr:nvSpPr>
        <xdr:cNvPr id="3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346075</xdr:colOff>
      <xdr:row>7</xdr:row>
      <xdr:rowOff>136525</xdr:rowOff>
    </xdr:from>
    <xdr:to>
      <xdr:col>2</xdr:col>
      <xdr:colOff>333375</xdr:colOff>
      <xdr:row>11</xdr:row>
      <xdr:rowOff>123825</xdr:rowOff>
    </xdr:to>
    <xdr:sp macro="" textlink="">
      <xdr:nvSpPr>
        <xdr:cNvPr id="3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/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52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60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39">
        <v>136</v>
      </c>
      <c r="C7" s="48">
        <v>26370</v>
      </c>
      <c r="D7" s="39">
        <v>190</v>
      </c>
      <c r="E7" s="48">
        <v>64678</v>
      </c>
      <c r="F7" s="39">
        <v>326</v>
      </c>
      <c r="G7" s="48">
        <v>91048</v>
      </c>
    </row>
    <row r="8" spans="1:7" s="2" customFormat="1" x14ac:dyDescent="0.2">
      <c r="A8" s="4" t="s">
        <v>40</v>
      </c>
      <c r="B8" s="40">
        <v>9</v>
      </c>
      <c r="C8" s="49">
        <v>7001</v>
      </c>
      <c r="D8" s="40">
        <v>23</v>
      </c>
      <c r="E8" s="49">
        <v>17965</v>
      </c>
      <c r="F8" s="40">
        <v>32</v>
      </c>
      <c r="G8" s="49">
        <v>24966</v>
      </c>
    </row>
    <row r="9" spans="1:7" s="2" customFormat="1" x14ac:dyDescent="0.2">
      <c r="A9" s="4" t="s">
        <v>41</v>
      </c>
      <c r="B9" s="40">
        <v>16</v>
      </c>
      <c r="C9" s="49">
        <v>13636</v>
      </c>
      <c r="D9" s="40">
        <v>50</v>
      </c>
      <c r="E9" s="49">
        <v>42557</v>
      </c>
      <c r="F9" s="40">
        <v>66</v>
      </c>
      <c r="G9" s="49">
        <v>56193</v>
      </c>
    </row>
    <row r="10" spans="1:7" s="2" customFormat="1" x14ac:dyDescent="0.2">
      <c r="A10" s="4" t="s">
        <v>42</v>
      </c>
      <c r="B10" s="40">
        <v>6</v>
      </c>
      <c r="C10" s="49">
        <v>5805</v>
      </c>
      <c r="D10" s="40">
        <v>39</v>
      </c>
      <c r="E10" s="49">
        <v>37270</v>
      </c>
      <c r="F10" s="40">
        <v>45</v>
      </c>
      <c r="G10" s="49">
        <v>43075</v>
      </c>
    </row>
    <row r="11" spans="1:7" s="2" customFormat="1" x14ac:dyDescent="0.2">
      <c r="A11" s="4" t="s">
        <v>43</v>
      </c>
      <c r="B11" s="40">
        <v>4</v>
      </c>
      <c r="C11" s="49">
        <v>4270</v>
      </c>
      <c r="D11" s="40">
        <v>27</v>
      </c>
      <c r="E11" s="49">
        <v>28178</v>
      </c>
      <c r="F11" s="40">
        <v>31</v>
      </c>
      <c r="G11" s="49">
        <v>32448</v>
      </c>
    </row>
    <row r="12" spans="1:7" s="2" customFormat="1" x14ac:dyDescent="0.2">
      <c r="A12" s="4" t="s">
        <v>44</v>
      </c>
      <c r="B12" s="40">
        <v>4</v>
      </c>
      <c r="C12" s="49">
        <v>4636</v>
      </c>
      <c r="D12" s="40">
        <v>15</v>
      </c>
      <c r="E12" s="49">
        <v>17240</v>
      </c>
      <c r="F12" s="40">
        <v>19</v>
      </c>
      <c r="G12" s="49">
        <v>21876</v>
      </c>
    </row>
    <row r="13" spans="1:7" s="2" customFormat="1" x14ac:dyDescent="0.2">
      <c r="A13" s="4" t="s">
        <v>45</v>
      </c>
      <c r="B13" s="40"/>
      <c r="C13" s="49"/>
      <c r="D13" s="40">
        <v>12</v>
      </c>
      <c r="E13" s="49">
        <v>14701</v>
      </c>
      <c r="F13" s="40">
        <v>12</v>
      </c>
      <c r="G13" s="49">
        <v>14701</v>
      </c>
    </row>
    <row r="14" spans="1:7" s="2" customFormat="1" x14ac:dyDescent="0.2">
      <c r="A14" s="5" t="s">
        <v>2</v>
      </c>
      <c r="B14" s="41">
        <v>18</v>
      </c>
      <c r="C14" s="50">
        <v>39556</v>
      </c>
      <c r="D14" s="41">
        <v>157</v>
      </c>
      <c r="E14" s="50">
        <v>487497</v>
      </c>
      <c r="F14" s="41">
        <v>175</v>
      </c>
      <c r="G14" s="50">
        <v>527053</v>
      </c>
    </row>
    <row r="15" spans="1:7" s="2" customFormat="1" x14ac:dyDescent="0.2">
      <c r="A15" s="35" t="s">
        <v>51</v>
      </c>
      <c r="B15" s="35">
        <f>SUM(B7:B14)</f>
        <v>193</v>
      </c>
      <c r="C15" s="36">
        <f t="shared" ref="C15:G15" si="0">SUM(C7:C14)</f>
        <v>101274</v>
      </c>
      <c r="D15" s="35">
        <f t="shared" si="0"/>
        <v>513</v>
      </c>
      <c r="E15" s="36">
        <f t="shared" si="0"/>
        <v>710086</v>
      </c>
      <c r="F15" s="35">
        <f t="shared" si="0"/>
        <v>706</v>
      </c>
      <c r="G15" s="36">
        <f t="shared" si="0"/>
        <v>811360</v>
      </c>
    </row>
    <row r="16" spans="1:7" s="2" customFormat="1" x14ac:dyDescent="0.2">
      <c r="A16" s="4"/>
      <c r="C16" s="6"/>
      <c r="E16" s="6"/>
    </row>
    <row r="17" spans="1:7" s="2" customFormat="1" ht="13.5" x14ac:dyDescent="0.25">
      <c r="A17" s="2" t="s">
        <v>57</v>
      </c>
      <c r="B17" s="7"/>
      <c r="C17" s="7"/>
    </row>
    <row r="18" spans="1:7" s="2" customFormat="1" ht="13.5" x14ac:dyDescent="0.25">
      <c r="A18" s="2" t="s">
        <v>58</v>
      </c>
      <c r="B18" s="7"/>
      <c r="C18" s="7"/>
    </row>
    <row r="19" spans="1:7" s="2" customFormat="1" ht="13.5" x14ac:dyDescent="0.25">
      <c r="A19" s="2" t="s">
        <v>59</v>
      </c>
      <c r="B19" s="7"/>
      <c r="C19" s="7"/>
    </row>
    <row r="20" spans="1:7" x14ac:dyDescent="0.2">
      <c r="A20" s="8"/>
      <c r="B20" s="2"/>
      <c r="C20" s="2"/>
      <c r="D20" s="2"/>
      <c r="E20" s="2"/>
      <c r="F20" s="2"/>
      <c r="G20" s="2"/>
    </row>
  </sheetData>
  <mergeCells count="3">
    <mergeCell ref="B5:C5"/>
    <mergeCell ref="D5:E5"/>
    <mergeCell ref="F5:G5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52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53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39">
        <v>123</v>
      </c>
      <c r="C7" s="23">
        <v>21894.873699999978</v>
      </c>
      <c r="D7" s="39">
        <v>153</v>
      </c>
      <c r="E7" s="23">
        <v>46897.392300000007</v>
      </c>
      <c r="F7" s="39">
        <v>276</v>
      </c>
      <c r="G7" s="23">
        <v>68792.265999999989</v>
      </c>
    </row>
    <row r="8" spans="1:7" s="2" customFormat="1" x14ac:dyDescent="0.2">
      <c r="A8" s="4" t="s">
        <v>40</v>
      </c>
      <c r="B8" s="40">
        <v>3</v>
      </c>
      <c r="C8" s="24">
        <v>2300.2089999999998</v>
      </c>
      <c r="D8" s="40">
        <v>7</v>
      </c>
      <c r="E8" s="24">
        <v>5422.7180000000008</v>
      </c>
      <c r="F8" s="40">
        <v>10</v>
      </c>
      <c r="G8" s="24">
        <v>7722.9270000000006</v>
      </c>
    </row>
    <row r="9" spans="1:7" s="2" customFormat="1" x14ac:dyDescent="0.2">
      <c r="A9" s="4" t="s">
        <v>41</v>
      </c>
      <c r="B9" s="40">
        <v>2</v>
      </c>
      <c r="C9" s="24">
        <v>1770.2349999999999</v>
      </c>
      <c r="D9" s="40">
        <v>15</v>
      </c>
      <c r="E9" s="24">
        <v>12750.412</v>
      </c>
      <c r="F9" s="40">
        <v>17</v>
      </c>
      <c r="G9" s="24">
        <v>14520.647000000001</v>
      </c>
    </row>
    <row r="10" spans="1:7" s="2" customFormat="1" x14ac:dyDescent="0.2">
      <c r="A10" s="4" t="s">
        <v>42</v>
      </c>
      <c r="B10" s="40">
        <v>4</v>
      </c>
      <c r="C10" s="24">
        <v>3773.69</v>
      </c>
      <c r="D10" s="40">
        <v>20</v>
      </c>
      <c r="E10" s="24">
        <v>18949.771000000001</v>
      </c>
      <c r="F10" s="40">
        <v>24</v>
      </c>
      <c r="G10" s="24">
        <v>22723.460999999999</v>
      </c>
    </row>
    <row r="11" spans="1:7" s="2" customFormat="1" x14ac:dyDescent="0.2">
      <c r="A11" s="4" t="s">
        <v>43</v>
      </c>
      <c r="B11" s="40">
        <v>4</v>
      </c>
      <c r="C11" s="24">
        <v>3129.17</v>
      </c>
      <c r="D11" s="40">
        <v>24</v>
      </c>
      <c r="E11" s="24">
        <v>25041.62</v>
      </c>
      <c r="F11" s="40">
        <v>28</v>
      </c>
      <c r="G11" s="24">
        <v>28170.79</v>
      </c>
    </row>
    <row r="12" spans="1:7" s="2" customFormat="1" x14ac:dyDescent="0.2">
      <c r="A12" s="4" t="s">
        <v>44</v>
      </c>
      <c r="B12" s="40">
        <v>5</v>
      </c>
      <c r="C12" s="24">
        <v>6916.04</v>
      </c>
      <c r="D12" s="40">
        <v>22</v>
      </c>
      <c r="E12" s="24">
        <v>25158.19</v>
      </c>
      <c r="F12" s="40">
        <v>27</v>
      </c>
      <c r="G12" s="24">
        <v>32074.23</v>
      </c>
    </row>
    <row r="13" spans="1:7" s="2" customFormat="1" x14ac:dyDescent="0.2">
      <c r="A13" s="4" t="s">
        <v>45</v>
      </c>
      <c r="B13" s="40">
        <v>2</v>
      </c>
      <c r="C13" s="24">
        <v>2451.21</v>
      </c>
      <c r="D13" s="40">
        <v>3</v>
      </c>
      <c r="E13" s="24">
        <v>3689.68</v>
      </c>
      <c r="F13" s="40">
        <v>5</v>
      </c>
      <c r="G13" s="24">
        <v>6140.8899999999994</v>
      </c>
    </row>
    <row r="14" spans="1:7" s="2" customFormat="1" x14ac:dyDescent="0.2">
      <c r="A14" s="5" t="s">
        <v>2</v>
      </c>
      <c r="B14" s="41">
        <v>23</v>
      </c>
      <c r="C14" s="25">
        <v>42940.84</v>
      </c>
      <c r="D14" s="41">
        <v>197</v>
      </c>
      <c r="E14" s="25">
        <v>645877.26</v>
      </c>
      <c r="F14" s="41">
        <v>220</v>
      </c>
      <c r="G14" s="25">
        <v>688818.1</v>
      </c>
    </row>
    <row r="15" spans="1:7" s="2" customFormat="1" x14ac:dyDescent="0.2">
      <c r="A15" s="35" t="s">
        <v>51</v>
      </c>
      <c r="B15" s="35">
        <v>166</v>
      </c>
      <c r="C15" s="37">
        <v>85176.267699999968</v>
      </c>
      <c r="D15" s="35">
        <v>441</v>
      </c>
      <c r="E15" s="37">
        <v>783787.04330000002</v>
      </c>
      <c r="F15" s="35">
        <v>607</v>
      </c>
      <c r="G15" s="37">
        <v>868963.31099999999</v>
      </c>
    </row>
    <row r="16" spans="1:7" s="2" customFormat="1" x14ac:dyDescent="0.2">
      <c r="A16" s="4"/>
      <c r="C16" s="6"/>
      <c r="E16" s="6"/>
    </row>
    <row r="17" spans="1:7" s="2" customFormat="1" ht="13.5" x14ac:dyDescent="0.25">
      <c r="A17" s="2" t="s">
        <v>54</v>
      </c>
      <c r="B17" s="7"/>
      <c r="C17" s="7"/>
    </row>
    <row r="18" spans="1:7" s="2" customFormat="1" ht="13.5" x14ac:dyDescent="0.25">
      <c r="A18" s="2" t="s">
        <v>55</v>
      </c>
      <c r="B18" s="7"/>
      <c r="C18" s="7"/>
    </row>
    <row r="19" spans="1:7" s="2" customFormat="1" ht="13.5" x14ac:dyDescent="0.25">
      <c r="A19" s="2" t="s">
        <v>56</v>
      </c>
      <c r="B19" s="7"/>
      <c r="C19" s="7"/>
    </row>
    <row r="20" spans="1:7" x14ac:dyDescent="0.2">
      <c r="A20" s="8"/>
      <c r="B20" s="2"/>
      <c r="C20" s="2"/>
      <c r="D20" s="2"/>
      <c r="E20" s="2"/>
      <c r="F20" s="2"/>
      <c r="G20" s="2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IV65536"/>
    </sheetView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46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47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17">
        <v>134</v>
      </c>
      <c r="C7" s="23">
        <v>21851</v>
      </c>
      <c r="D7" s="17">
        <v>144</v>
      </c>
      <c r="E7" s="23">
        <v>51011</v>
      </c>
      <c r="F7" s="17">
        <v>278</v>
      </c>
      <c r="G7" s="23">
        <v>72862</v>
      </c>
    </row>
    <row r="8" spans="1:7" s="2" customFormat="1" x14ac:dyDescent="0.2">
      <c r="A8" s="4" t="s">
        <v>40</v>
      </c>
      <c r="B8" s="18">
        <v>1</v>
      </c>
      <c r="C8" s="24">
        <v>793</v>
      </c>
      <c r="D8" s="18">
        <v>9</v>
      </c>
      <c r="E8" s="24">
        <v>6958</v>
      </c>
      <c r="F8" s="18">
        <v>10</v>
      </c>
      <c r="G8" s="24">
        <v>7751</v>
      </c>
    </row>
    <row r="9" spans="1:7" s="2" customFormat="1" x14ac:dyDescent="0.2">
      <c r="A9" s="4" t="s">
        <v>41</v>
      </c>
      <c r="B9" s="18">
        <v>3</v>
      </c>
      <c r="C9" s="24">
        <v>2616</v>
      </c>
      <c r="D9" s="18">
        <v>12</v>
      </c>
      <c r="E9" s="24">
        <v>10231</v>
      </c>
      <c r="F9" s="18">
        <v>15</v>
      </c>
      <c r="G9" s="24">
        <v>12847</v>
      </c>
    </row>
    <row r="10" spans="1:7" s="2" customFormat="1" x14ac:dyDescent="0.2">
      <c r="A10" s="4" t="s">
        <v>42</v>
      </c>
      <c r="B10" s="18">
        <v>8</v>
      </c>
      <c r="C10" s="24">
        <v>7596</v>
      </c>
      <c r="D10" s="18">
        <v>16</v>
      </c>
      <c r="E10" s="24">
        <v>15126</v>
      </c>
      <c r="F10" s="18">
        <v>24</v>
      </c>
      <c r="G10" s="24">
        <v>22722</v>
      </c>
    </row>
    <row r="11" spans="1:7" s="2" customFormat="1" x14ac:dyDescent="0.2">
      <c r="A11" s="4" t="s">
        <v>43</v>
      </c>
      <c r="B11" s="18">
        <v>7</v>
      </c>
      <c r="C11" s="24">
        <v>7299</v>
      </c>
      <c r="D11" s="18">
        <v>20</v>
      </c>
      <c r="E11" s="24">
        <v>20795</v>
      </c>
      <c r="F11" s="18">
        <v>27</v>
      </c>
      <c r="G11" s="24">
        <v>28094</v>
      </c>
    </row>
    <row r="12" spans="1:7" s="2" customFormat="1" x14ac:dyDescent="0.2">
      <c r="A12" s="4" t="s">
        <v>44</v>
      </c>
      <c r="B12" s="18">
        <v>9</v>
      </c>
      <c r="C12" s="24">
        <v>10420</v>
      </c>
      <c r="D12" s="18">
        <v>21</v>
      </c>
      <c r="E12" s="24">
        <v>24027</v>
      </c>
      <c r="F12" s="18">
        <v>30</v>
      </c>
      <c r="G12" s="24">
        <v>34447</v>
      </c>
    </row>
    <row r="13" spans="1:7" s="2" customFormat="1" x14ac:dyDescent="0.2">
      <c r="A13" s="4" t="s">
        <v>45</v>
      </c>
      <c r="B13" s="18">
        <v>4</v>
      </c>
      <c r="C13" s="24">
        <v>4874</v>
      </c>
      <c r="D13" s="18">
        <v>3</v>
      </c>
      <c r="E13" s="24">
        <v>3706</v>
      </c>
      <c r="F13" s="18">
        <v>7</v>
      </c>
      <c r="G13" s="24">
        <v>8580</v>
      </c>
    </row>
    <row r="14" spans="1:7" s="2" customFormat="1" x14ac:dyDescent="0.2">
      <c r="A14" s="5" t="s">
        <v>2</v>
      </c>
      <c r="B14" s="19">
        <v>23</v>
      </c>
      <c r="C14" s="25">
        <v>53458</v>
      </c>
      <c r="D14" s="19">
        <v>190</v>
      </c>
      <c r="E14" s="25">
        <v>622068</v>
      </c>
      <c r="F14" s="19">
        <v>213</v>
      </c>
      <c r="G14" s="25">
        <v>675526</v>
      </c>
    </row>
    <row r="15" spans="1:7" s="2" customFormat="1" x14ac:dyDescent="0.2">
      <c r="A15" s="35" t="s">
        <v>51</v>
      </c>
      <c r="B15" s="36">
        <f t="shared" ref="B15:G15" si="0">SUM(B7:B14)</f>
        <v>189</v>
      </c>
      <c r="C15" s="37">
        <f t="shared" si="0"/>
        <v>108907</v>
      </c>
      <c r="D15" s="35">
        <f t="shared" si="0"/>
        <v>415</v>
      </c>
      <c r="E15" s="37">
        <f t="shared" si="0"/>
        <v>753922</v>
      </c>
      <c r="F15" s="35">
        <f t="shared" si="0"/>
        <v>604</v>
      </c>
      <c r="G15" s="38">
        <f t="shared" si="0"/>
        <v>862829</v>
      </c>
    </row>
    <row r="16" spans="1:7" s="2" customFormat="1" x14ac:dyDescent="0.2">
      <c r="A16" s="4"/>
      <c r="C16" s="6"/>
      <c r="E16" s="6"/>
    </row>
    <row r="17" spans="1:7" s="2" customFormat="1" ht="13.5" x14ac:dyDescent="0.25">
      <c r="A17" s="2" t="s">
        <v>48</v>
      </c>
      <c r="B17" s="7"/>
      <c r="C17" s="7"/>
    </row>
    <row r="18" spans="1:7" s="2" customFormat="1" ht="13.5" x14ac:dyDescent="0.25">
      <c r="A18" s="2" t="s">
        <v>49</v>
      </c>
      <c r="B18" s="7"/>
      <c r="C18" s="7"/>
    </row>
    <row r="19" spans="1:7" s="2" customFormat="1" ht="13.5" x14ac:dyDescent="0.25">
      <c r="A19" s="2" t="s">
        <v>50</v>
      </c>
      <c r="B19" s="7"/>
      <c r="C19" s="7"/>
    </row>
    <row r="20" spans="1:7" x14ac:dyDescent="0.2">
      <c r="A20" s="8"/>
      <c r="B20" s="2"/>
      <c r="C20" s="2"/>
      <c r="D20" s="2"/>
      <c r="E20" s="2"/>
      <c r="F20" s="2"/>
      <c r="G20" s="2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39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38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17">
        <v>137</v>
      </c>
      <c r="C7" s="23">
        <v>35639.608999999989</v>
      </c>
      <c r="D7" s="17">
        <v>129</v>
      </c>
      <c r="E7" s="23">
        <v>25455.623000000203</v>
      </c>
      <c r="F7" s="17">
        <v>266</v>
      </c>
      <c r="G7" s="23">
        <v>61095.232000000193</v>
      </c>
    </row>
    <row r="8" spans="1:7" s="2" customFormat="1" x14ac:dyDescent="0.2">
      <c r="A8" s="4" t="s">
        <v>40</v>
      </c>
      <c r="B8" s="18">
        <v>5</v>
      </c>
      <c r="C8" s="24">
        <v>3844.8150000000005</v>
      </c>
      <c r="D8" s="18">
        <v>8</v>
      </c>
      <c r="E8" s="24">
        <v>6232</v>
      </c>
      <c r="F8" s="18">
        <v>13</v>
      </c>
      <c r="G8" s="24">
        <v>10076.815000000001</v>
      </c>
    </row>
    <row r="9" spans="1:7" s="2" customFormat="1" x14ac:dyDescent="0.2">
      <c r="A9" s="4" t="s">
        <v>41</v>
      </c>
      <c r="B9" s="18">
        <v>9</v>
      </c>
      <c r="C9" s="24">
        <v>7812.2539999999999</v>
      </c>
      <c r="D9" s="18">
        <v>19</v>
      </c>
      <c r="E9" s="24">
        <v>15894.49</v>
      </c>
      <c r="F9" s="18">
        <v>28</v>
      </c>
      <c r="G9" s="24">
        <v>23706.743999999999</v>
      </c>
    </row>
    <row r="10" spans="1:7" s="2" customFormat="1" x14ac:dyDescent="0.2">
      <c r="A10" s="4" t="s">
        <v>42</v>
      </c>
      <c r="B10" s="18">
        <v>3</v>
      </c>
      <c r="C10" s="24">
        <v>2851.0010000000002</v>
      </c>
      <c r="D10" s="18">
        <v>20</v>
      </c>
      <c r="E10" s="24">
        <v>19100.565999999999</v>
      </c>
      <c r="F10" s="18">
        <v>23</v>
      </c>
      <c r="G10" s="24">
        <v>21951.566999999999</v>
      </c>
    </row>
    <row r="11" spans="1:7" s="2" customFormat="1" x14ac:dyDescent="0.2">
      <c r="A11" s="4" t="s">
        <v>43</v>
      </c>
      <c r="B11" s="18">
        <v>12</v>
      </c>
      <c r="C11" s="24">
        <v>12526.75</v>
      </c>
      <c r="D11" s="18">
        <v>22</v>
      </c>
      <c r="E11" s="24">
        <v>23174.377</v>
      </c>
      <c r="F11" s="18">
        <v>34</v>
      </c>
      <c r="G11" s="24">
        <v>35701.127</v>
      </c>
    </row>
    <row r="12" spans="1:7" s="2" customFormat="1" x14ac:dyDescent="0.2">
      <c r="A12" s="4" t="s">
        <v>44</v>
      </c>
      <c r="B12" s="18">
        <v>7</v>
      </c>
      <c r="C12" s="24">
        <v>7966.7</v>
      </c>
      <c r="D12" s="18">
        <v>22</v>
      </c>
      <c r="E12" s="24">
        <v>25188.800999999999</v>
      </c>
      <c r="F12" s="18">
        <v>29</v>
      </c>
      <c r="G12" s="24">
        <v>33155.500999999997</v>
      </c>
    </row>
    <row r="13" spans="1:7" s="2" customFormat="1" x14ac:dyDescent="0.2">
      <c r="A13" s="4" t="s">
        <v>45</v>
      </c>
      <c r="B13" s="18">
        <v>4</v>
      </c>
      <c r="C13" s="24">
        <v>4852.07</v>
      </c>
      <c r="D13" s="18">
        <v>10</v>
      </c>
      <c r="E13" s="24">
        <v>12261.62</v>
      </c>
      <c r="F13" s="18">
        <v>14</v>
      </c>
      <c r="G13" s="24">
        <v>17113.689999999999</v>
      </c>
    </row>
    <row r="14" spans="1:7" s="2" customFormat="1" x14ac:dyDescent="0.2">
      <c r="A14" s="5" t="s">
        <v>2</v>
      </c>
      <c r="B14" s="19">
        <v>14</v>
      </c>
      <c r="C14" s="25">
        <v>26497.800999999999</v>
      </c>
      <c r="D14" s="19">
        <v>171</v>
      </c>
      <c r="E14" s="25">
        <v>553153.31699999981</v>
      </c>
      <c r="F14" s="19">
        <v>185</v>
      </c>
      <c r="G14" s="25">
        <v>579651.11799999978</v>
      </c>
    </row>
    <row r="15" spans="1:7" s="2" customFormat="1" x14ac:dyDescent="0.2">
      <c r="A15" s="4"/>
      <c r="C15" s="6"/>
      <c r="E15" s="6"/>
    </row>
    <row r="16" spans="1:7" s="2" customFormat="1" ht="13.5" x14ac:dyDescent="0.25">
      <c r="A16" s="2" t="s">
        <v>36</v>
      </c>
      <c r="B16" s="7"/>
      <c r="C16" s="7"/>
    </row>
    <row r="17" spans="1:3" s="2" customFormat="1" ht="13.5" x14ac:dyDescent="0.25">
      <c r="A17" s="2" t="s">
        <v>35</v>
      </c>
      <c r="B17" s="7"/>
      <c r="C17" s="7"/>
    </row>
    <row r="18" spans="1:3" s="2" customFormat="1" ht="13.5" x14ac:dyDescent="0.25">
      <c r="A18" s="2" t="s">
        <v>37</v>
      </c>
      <c r="B18" s="7"/>
      <c r="C18" s="7"/>
    </row>
    <row r="19" spans="1:3" s="2" customFormat="1" x14ac:dyDescent="0.2">
      <c r="A19" s="8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45" sqref="C45"/>
    </sheetView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29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30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17">
        <v>134</v>
      </c>
      <c r="C7" s="23">
        <v>27491.933400000002</v>
      </c>
      <c r="D7" s="17">
        <v>117</v>
      </c>
      <c r="E7" s="23">
        <v>37716.382600000004</v>
      </c>
      <c r="F7" s="17">
        <v>251</v>
      </c>
      <c r="G7" s="23">
        <v>65208.316000000006</v>
      </c>
    </row>
    <row r="8" spans="1:7" s="2" customFormat="1" x14ac:dyDescent="0.2">
      <c r="A8" s="4" t="s">
        <v>6</v>
      </c>
      <c r="B8" s="18">
        <v>15</v>
      </c>
      <c r="C8" s="24">
        <v>13244.513199999999</v>
      </c>
      <c r="D8" s="18">
        <v>46</v>
      </c>
      <c r="E8" s="24">
        <v>39663.549200000001</v>
      </c>
      <c r="F8" s="18">
        <v>61</v>
      </c>
      <c r="G8" s="24">
        <v>52908.062400000003</v>
      </c>
    </row>
    <row r="9" spans="1:7" s="2" customFormat="1" x14ac:dyDescent="0.2">
      <c r="A9" s="4" t="s">
        <v>7</v>
      </c>
      <c r="B9" s="18">
        <v>36</v>
      </c>
      <c r="C9" s="24">
        <v>39507.961900000002</v>
      </c>
      <c r="D9" s="18">
        <v>44</v>
      </c>
      <c r="E9" s="24">
        <v>48673.4378</v>
      </c>
      <c r="F9" s="18">
        <v>80</v>
      </c>
      <c r="G9" s="24">
        <v>88181.399700000009</v>
      </c>
    </row>
    <row r="10" spans="1:7" s="2" customFormat="1" x14ac:dyDescent="0.2">
      <c r="A10" s="5" t="s">
        <v>2</v>
      </c>
      <c r="B10" s="19">
        <v>21</v>
      </c>
      <c r="C10" s="25">
        <v>45910.766600000003</v>
      </c>
      <c r="D10" s="19">
        <v>176</v>
      </c>
      <c r="E10" s="25">
        <v>583374.23530000017</v>
      </c>
      <c r="F10" s="19">
        <v>197</v>
      </c>
      <c r="G10" s="25">
        <v>629285.00190000015</v>
      </c>
    </row>
    <row r="11" spans="1:7" s="2" customFormat="1" x14ac:dyDescent="0.2">
      <c r="A11" s="4"/>
      <c r="C11" s="6"/>
      <c r="E11" s="6"/>
    </row>
    <row r="12" spans="1:7" s="2" customFormat="1" ht="13.5" x14ac:dyDescent="0.25">
      <c r="A12" s="2" t="s">
        <v>31</v>
      </c>
      <c r="B12" s="7"/>
      <c r="C12" s="7"/>
    </row>
    <row r="13" spans="1:7" s="2" customFormat="1" ht="13.5" x14ac:dyDescent="0.25">
      <c r="A13" s="2" t="s">
        <v>32</v>
      </c>
      <c r="B13" s="7"/>
      <c r="C13" s="7"/>
    </row>
    <row r="14" spans="1:7" s="2" customFormat="1" ht="13.5" x14ac:dyDescent="0.25">
      <c r="A14" s="2" t="s">
        <v>33</v>
      </c>
      <c r="B14" s="7"/>
      <c r="C14" s="7"/>
    </row>
    <row r="15" spans="1:7" s="2" customFormat="1" x14ac:dyDescent="0.2">
      <c r="A15" s="8"/>
    </row>
    <row r="16" spans="1:7" s="2" customFormat="1" x14ac:dyDescent="0.2"/>
    <row r="17" s="2" customFormat="1" x14ac:dyDescent="0.2"/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2" sqref="G12"/>
    </sheetView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24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25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17">
        <v>134</v>
      </c>
      <c r="C7" s="23">
        <v>21039.72941</v>
      </c>
      <c r="D7" s="17">
        <v>136</v>
      </c>
      <c r="E7" s="23">
        <v>49062.869169999874</v>
      </c>
      <c r="F7" s="17">
        <v>270</v>
      </c>
      <c r="G7" s="23">
        <v>70102.598579999874</v>
      </c>
    </row>
    <row r="8" spans="1:7" s="2" customFormat="1" x14ac:dyDescent="0.2">
      <c r="A8" s="4" t="s">
        <v>6</v>
      </c>
      <c r="B8" s="18">
        <v>33</v>
      </c>
      <c r="C8" s="24">
        <v>29426.281999999999</v>
      </c>
      <c r="D8" s="18">
        <v>47</v>
      </c>
      <c r="E8" s="24">
        <v>40753.916999999994</v>
      </c>
      <c r="F8" s="18">
        <v>80</v>
      </c>
      <c r="G8" s="24">
        <v>70180.198999999993</v>
      </c>
    </row>
    <row r="9" spans="1:7" s="2" customFormat="1" x14ac:dyDescent="0.2">
      <c r="A9" s="4" t="s">
        <v>7</v>
      </c>
      <c r="B9" s="18">
        <v>34</v>
      </c>
      <c r="C9" s="24">
        <v>37172.26</v>
      </c>
      <c r="D9" s="18">
        <v>42</v>
      </c>
      <c r="E9" s="24">
        <v>47156.28</v>
      </c>
      <c r="F9" s="18">
        <v>76</v>
      </c>
      <c r="G9" s="24">
        <v>84328.54</v>
      </c>
    </row>
    <row r="10" spans="1:7" s="2" customFormat="1" x14ac:dyDescent="0.2">
      <c r="A10" s="5" t="s">
        <v>2</v>
      </c>
      <c r="B10" s="19">
        <v>20</v>
      </c>
      <c r="C10" s="25">
        <v>45834.11</v>
      </c>
      <c r="D10" s="19">
        <v>151</v>
      </c>
      <c r="E10" s="25">
        <v>488062.93</v>
      </c>
      <c r="F10" s="19">
        <v>171</v>
      </c>
      <c r="G10" s="25">
        <v>533897.04</v>
      </c>
    </row>
    <row r="11" spans="1:7" s="2" customFormat="1" x14ac:dyDescent="0.2">
      <c r="A11" s="4"/>
      <c r="C11" s="6"/>
      <c r="E11" s="6"/>
    </row>
    <row r="12" spans="1:7" s="2" customFormat="1" ht="13.5" x14ac:dyDescent="0.25">
      <c r="A12" s="2" t="s">
        <v>26</v>
      </c>
      <c r="B12" s="7"/>
      <c r="C12" s="7"/>
    </row>
    <row r="13" spans="1:7" s="2" customFormat="1" ht="13.5" x14ac:dyDescent="0.25">
      <c r="A13" s="2" t="s">
        <v>27</v>
      </c>
      <c r="B13" s="7"/>
      <c r="C13" s="7"/>
    </row>
    <row r="14" spans="1:7" s="2" customFormat="1" ht="13.5" x14ac:dyDescent="0.25">
      <c r="A14" s="2" t="s">
        <v>28</v>
      </c>
      <c r="B14" s="7"/>
      <c r="C14" s="7"/>
    </row>
    <row r="15" spans="1:7" s="2" customFormat="1" x14ac:dyDescent="0.2">
      <c r="A15" s="8"/>
    </row>
    <row r="16" spans="1:7" s="2" customFormat="1" x14ac:dyDescent="0.2"/>
    <row r="17" s="2" customFormat="1" x14ac:dyDescent="0.2"/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2" sqref="G12"/>
    </sheetView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s="2" customFormat="1" x14ac:dyDescent="0.2">
      <c r="A2" s="15" t="s">
        <v>17</v>
      </c>
      <c r="B2" s="15"/>
      <c r="C2" s="15"/>
      <c r="D2" s="15"/>
      <c r="E2" s="15"/>
      <c r="F2" s="15"/>
      <c r="G2" s="16"/>
    </row>
    <row r="3" spans="1:7" s="2" customFormat="1" x14ac:dyDescent="0.2">
      <c r="A3" s="15" t="s">
        <v>18</v>
      </c>
      <c r="B3" s="15"/>
      <c r="C3" s="15"/>
      <c r="D3" s="15"/>
      <c r="E3" s="15"/>
      <c r="F3" s="15"/>
      <c r="G3" s="16"/>
    </row>
    <row r="4" spans="1:7" s="2" customFormat="1" x14ac:dyDescent="0.2"/>
    <row r="5" spans="1:7" s="32" customFormat="1" x14ac:dyDescent="0.2">
      <c r="B5" s="42" t="s">
        <v>1</v>
      </c>
      <c r="C5" s="43"/>
      <c r="D5" s="42" t="s">
        <v>11</v>
      </c>
      <c r="E5" s="43"/>
      <c r="F5" s="42" t="s">
        <v>21</v>
      </c>
      <c r="G5" s="43"/>
    </row>
    <row r="6" spans="1:7" s="32" customFormat="1" x14ac:dyDescent="0.2">
      <c r="A6" s="33" t="s">
        <v>8</v>
      </c>
      <c r="B6" s="34" t="s">
        <v>9</v>
      </c>
      <c r="C6" s="34" t="s">
        <v>34</v>
      </c>
      <c r="D6" s="34" t="s">
        <v>9</v>
      </c>
      <c r="E6" s="34" t="s">
        <v>34</v>
      </c>
      <c r="F6" s="34" t="s">
        <v>9</v>
      </c>
      <c r="G6" s="34" t="s">
        <v>34</v>
      </c>
    </row>
    <row r="7" spans="1:7" s="2" customFormat="1" x14ac:dyDescent="0.2">
      <c r="A7" s="3" t="s">
        <v>5</v>
      </c>
      <c r="B7" s="17">
        <v>138</v>
      </c>
      <c r="C7" s="23">
        <v>27437.300269999931</v>
      </c>
      <c r="D7" s="17">
        <v>137</v>
      </c>
      <c r="E7" s="23">
        <v>43022.795999999995</v>
      </c>
      <c r="F7" s="17">
        <v>275</v>
      </c>
      <c r="G7" s="23">
        <v>70460.096269999922</v>
      </c>
    </row>
    <row r="8" spans="1:7" s="2" customFormat="1" x14ac:dyDescent="0.2">
      <c r="A8" s="4" t="s">
        <v>6</v>
      </c>
      <c r="B8" s="18">
        <v>10</v>
      </c>
      <c r="C8" s="24">
        <v>8641.9850000000006</v>
      </c>
      <c r="D8" s="18">
        <v>45</v>
      </c>
      <c r="E8" s="24">
        <v>39322.67</v>
      </c>
      <c r="F8" s="18">
        <v>55</v>
      </c>
      <c r="G8" s="24">
        <v>47964.654999999999</v>
      </c>
    </row>
    <row r="9" spans="1:7" s="2" customFormat="1" x14ac:dyDescent="0.2">
      <c r="A9" s="4" t="s">
        <v>7</v>
      </c>
      <c r="B9" s="18">
        <v>27</v>
      </c>
      <c r="C9" s="24">
        <v>29582.46</v>
      </c>
      <c r="D9" s="18">
        <v>35</v>
      </c>
      <c r="E9" s="24">
        <v>39482.620000000003</v>
      </c>
      <c r="F9" s="18">
        <v>62</v>
      </c>
      <c r="G9" s="24">
        <v>69065.08</v>
      </c>
    </row>
    <row r="10" spans="1:7" s="2" customFormat="1" x14ac:dyDescent="0.2">
      <c r="A10" s="5" t="s">
        <v>2</v>
      </c>
      <c r="B10" s="19">
        <v>34</v>
      </c>
      <c r="C10" s="25">
        <v>68298.17</v>
      </c>
      <c r="D10" s="19">
        <v>144</v>
      </c>
      <c r="E10" s="25">
        <v>467826.8</v>
      </c>
      <c r="F10" s="19">
        <v>178</v>
      </c>
      <c r="G10" s="25">
        <v>536124.97</v>
      </c>
    </row>
    <row r="11" spans="1:7" s="2" customFormat="1" x14ac:dyDescent="0.2">
      <c r="A11" s="4"/>
      <c r="C11" s="6"/>
      <c r="E11" s="6"/>
    </row>
    <row r="12" spans="1:7" s="2" customFormat="1" ht="13.5" x14ac:dyDescent="0.25">
      <c r="A12" s="2" t="s">
        <v>19</v>
      </c>
      <c r="B12" s="7"/>
      <c r="C12" s="7"/>
    </row>
    <row r="13" spans="1:7" s="2" customFormat="1" ht="13.5" x14ac:dyDescent="0.25">
      <c r="A13" s="2" t="s">
        <v>20</v>
      </c>
      <c r="B13" s="7"/>
      <c r="C13" s="7"/>
    </row>
    <row r="14" spans="1:7" s="2" customFormat="1" ht="13.5" x14ac:dyDescent="0.25">
      <c r="A14" s="2" t="s">
        <v>22</v>
      </c>
      <c r="B14" s="7"/>
      <c r="C14" s="7"/>
    </row>
    <row r="15" spans="1:7" s="2" customFormat="1" x14ac:dyDescent="0.2">
      <c r="A15" s="8" t="s">
        <v>23</v>
      </c>
    </row>
    <row r="16" spans="1:7" s="2" customFormat="1" x14ac:dyDescent="0.2"/>
    <row r="17" s="2" customFormat="1" x14ac:dyDescent="0.2"/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75" zoomScaleSheetLayoutView="100" workbookViewId="0">
      <selection activeCell="G12" sqref="G12"/>
    </sheetView>
  </sheetViews>
  <sheetFormatPr defaultRowHeight="12.75" x14ac:dyDescent="0.2"/>
  <cols>
    <col min="1" max="1" width="13.85546875" style="1" customWidth="1"/>
    <col min="2" max="2" width="9.7109375" style="1" bestFit="1" customWidth="1"/>
    <col min="3" max="3" width="20.85546875" style="1" bestFit="1" customWidth="1"/>
    <col min="4" max="4" width="9.7109375" style="1" bestFit="1" customWidth="1"/>
    <col min="5" max="5" width="20.85546875" style="1" bestFit="1" customWidth="1"/>
    <col min="6" max="6" width="9.7109375" style="1" bestFit="1" customWidth="1"/>
    <col min="7" max="7" width="20.85546875" style="1" bestFit="1" customWidth="1"/>
    <col min="8" max="16384" width="9.140625" style="1"/>
  </cols>
  <sheetData>
    <row r="1" spans="1:7" x14ac:dyDescent="0.2">
      <c r="A1" s="13" t="s">
        <v>0</v>
      </c>
      <c r="B1" s="13"/>
      <c r="C1" s="13"/>
      <c r="D1" s="13"/>
      <c r="E1" s="13"/>
      <c r="F1" s="13"/>
      <c r="G1" s="14"/>
    </row>
    <row r="2" spans="1:7" x14ac:dyDescent="0.2">
      <c r="A2" s="13" t="s">
        <v>4</v>
      </c>
      <c r="B2" s="13"/>
      <c r="C2" s="13"/>
      <c r="D2" s="13"/>
      <c r="E2" s="13"/>
      <c r="F2" s="13"/>
      <c r="G2" s="14"/>
    </row>
    <row r="3" spans="1:7" x14ac:dyDescent="0.2">
      <c r="A3" s="13" t="s">
        <v>3</v>
      </c>
      <c r="B3" s="13"/>
      <c r="C3" s="13"/>
      <c r="D3" s="13"/>
      <c r="E3" s="13"/>
      <c r="F3" s="13"/>
      <c r="G3" s="14"/>
    </row>
    <row r="5" spans="1:7" s="29" customFormat="1" x14ac:dyDescent="0.2">
      <c r="B5" s="44" t="s">
        <v>1</v>
      </c>
      <c r="C5" s="45"/>
      <c r="D5" s="44" t="s">
        <v>11</v>
      </c>
      <c r="E5" s="45"/>
      <c r="F5" s="46" t="s">
        <v>16</v>
      </c>
      <c r="G5" s="47"/>
    </row>
    <row r="6" spans="1:7" s="29" customFormat="1" x14ac:dyDescent="0.2">
      <c r="A6" s="30" t="s">
        <v>8</v>
      </c>
      <c r="B6" s="31" t="s">
        <v>9</v>
      </c>
      <c r="C6" s="31" t="s">
        <v>34</v>
      </c>
      <c r="D6" s="31" t="s">
        <v>9</v>
      </c>
      <c r="E6" s="31" t="s">
        <v>34</v>
      </c>
      <c r="F6" s="31" t="s">
        <v>9</v>
      </c>
      <c r="G6" s="31" t="s">
        <v>34</v>
      </c>
    </row>
    <row r="7" spans="1:7" x14ac:dyDescent="0.2">
      <c r="A7" s="9" t="s">
        <v>5</v>
      </c>
      <c r="B7" s="20">
        <v>156</v>
      </c>
      <c r="C7" s="26">
        <v>30772</v>
      </c>
      <c r="D7" s="20">
        <v>132</v>
      </c>
      <c r="E7" s="26">
        <v>43493</v>
      </c>
      <c r="F7" s="20">
        <f t="shared" ref="F7:G10" si="0">D7+B7</f>
        <v>288</v>
      </c>
      <c r="G7" s="26">
        <f t="shared" si="0"/>
        <v>74265</v>
      </c>
    </row>
    <row r="8" spans="1:7" x14ac:dyDescent="0.2">
      <c r="A8" s="10" t="s">
        <v>6</v>
      </c>
      <c r="B8" s="21">
        <v>11</v>
      </c>
      <c r="C8" s="27">
        <v>9402</v>
      </c>
      <c r="D8" s="21">
        <v>26</v>
      </c>
      <c r="E8" s="27">
        <v>22936</v>
      </c>
      <c r="F8" s="21">
        <f t="shared" si="0"/>
        <v>37</v>
      </c>
      <c r="G8" s="27">
        <f t="shared" si="0"/>
        <v>32338</v>
      </c>
    </row>
    <row r="9" spans="1:7" x14ac:dyDescent="0.2">
      <c r="A9" s="10" t="s">
        <v>7</v>
      </c>
      <c r="B9" s="21">
        <v>9</v>
      </c>
      <c r="C9" s="27">
        <v>10069</v>
      </c>
      <c r="D9" s="21">
        <v>36</v>
      </c>
      <c r="E9" s="27">
        <v>40089</v>
      </c>
      <c r="F9" s="21">
        <f t="shared" si="0"/>
        <v>45</v>
      </c>
      <c r="G9" s="27">
        <f t="shared" si="0"/>
        <v>50158</v>
      </c>
    </row>
    <row r="10" spans="1:7" x14ac:dyDescent="0.2">
      <c r="A10" s="5" t="s">
        <v>2</v>
      </c>
      <c r="B10" s="22">
        <v>38</v>
      </c>
      <c r="C10" s="28">
        <v>67469</v>
      </c>
      <c r="D10" s="22">
        <v>156</v>
      </c>
      <c r="E10" s="28">
        <v>564899</v>
      </c>
      <c r="F10" s="22">
        <f t="shared" si="0"/>
        <v>194</v>
      </c>
      <c r="G10" s="28">
        <f t="shared" si="0"/>
        <v>632368</v>
      </c>
    </row>
    <row r="11" spans="1:7" x14ac:dyDescent="0.2">
      <c r="A11" s="4"/>
      <c r="C11" s="11"/>
      <c r="E11" s="11"/>
    </row>
    <row r="12" spans="1:7" ht="13.5" x14ac:dyDescent="0.25">
      <c r="A12" s="1" t="s">
        <v>10</v>
      </c>
      <c r="B12" s="12"/>
      <c r="C12" s="12"/>
    </row>
    <row r="13" spans="1:7" ht="13.5" x14ac:dyDescent="0.25">
      <c r="A13" s="1" t="s">
        <v>12</v>
      </c>
      <c r="B13" s="12"/>
      <c r="C13" s="12"/>
    </row>
    <row r="14" spans="1:7" ht="13.5" x14ac:dyDescent="0.25">
      <c r="A14" s="1" t="s">
        <v>13</v>
      </c>
      <c r="B14" s="12"/>
      <c r="C14" s="12"/>
    </row>
    <row r="15" spans="1:7" x14ac:dyDescent="0.2">
      <c r="A15" s="1" t="s">
        <v>14</v>
      </c>
    </row>
    <row r="16" spans="1:7" x14ac:dyDescent="0.2">
      <c r="A16" s="1" t="s">
        <v>15</v>
      </c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June 1, 2011</vt:lpstr>
      <vt:lpstr>May 31, 2011</vt:lpstr>
      <vt:lpstr>June 1, 2010</vt:lpstr>
      <vt:lpstr>June 1, 2009</vt:lpstr>
      <vt:lpstr>June 1, 2008</vt:lpstr>
      <vt:lpstr>June 1, 2007</vt:lpstr>
      <vt:lpstr>June 1, 2006</vt:lpstr>
      <vt:lpstr>June 1, 2005</vt:lpstr>
      <vt:lpstr>'June 1, 2005'!Print_Area</vt:lpstr>
    </vt:vector>
  </TitlesOfParts>
  <Company>First Energy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account Display: General data</dc:title>
  <dc:creator>1502</dc:creator>
  <cp:lastModifiedBy>Schmitz, Anthony</cp:lastModifiedBy>
  <cp:lastPrinted>2004-08-06T19:33:14Z</cp:lastPrinted>
  <dcterms:created xsi:type="dcterms:W3CDTF">2004-08-06T12:42:02Z</dcterms:created>
  <dcterms:modified xsi:type="dcterms:W3CDTF">2011-09-16T14:37:02Z</dcterms:modified>
</cp:coreProperties>
</file>