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4680" windowWidth="15330" windowHeight="4725" activeTab="1"/>
  </bookViews>
  <sheets>
    <sheet name="July 1, 2011" sheetId="9" r:id="rId1"/>
    <sheet name="May 1, 2011" sheetId="8" r:id="rId2"/>
    <sheet name="June 11, 2010" sheetId="7" r:id="rId3"/>
    <sheet name="November 27, 2009" sheetId="6" r:id="rId4"/>
    <sheet name="August 14, 2009" sheetId="5" r:id="rId5"/>
    <sheet name="August 22, 2008" sheetId="4" r:id="rId6"/>
    <sheet name="September 7, 2007" sheetId="3" r:id="rId7"/>
    <sheet name="January 26, 2007" sheetId="2" r:id="rId8"/>
    <sheet name="August 19, 2005" sheetId="1" r:id="rId9"/>
  </sheets>
  <calcPr calcId="144525"/>
</workbook>
</file>

<file path=xl/calcChain.xml><?xml version="1.0" encoding="utf-8"?>
<calcChain xmlns="http://schemas.openxmlformats.org/spreadsheetml/2006/main">
  <c r="F22" i="5" l="1"/>
  <c r="E22" i="5"/>
  <c r="D22" i="5"/>
  <c r="C22" i="5"/>
  <c r="F13" i="5"/>
  <c r="E13" i="5"/>
  <c r="D13" i="5"/>
  <c r="C13" i="5"/>
  <c r="D13" i="7"/>
  <c r="E13" i="7"/>
  <c r="F13" i="7"/>
  <c r="C13" i="7"/>
  <c r="F22" i="7"/>
  <c r="E22" i="7"/>
  <c r="D22" i="7"/>
  <c r="C22" i="7"/>
  <c r="C13" i="6"/>
  <c r="D13" i="6"/>
  <c r="E13" i="6"/>
  <c r="F13" i="6"/>
  <c r="D13" i="4"/>
  <c r="E13" i="4"/>
  <c r="F13" i="4"/>
  <c r="C13" i="4"/>
  <c r="F22" i="3"/>
  <c r="E22" i="3"/>
  <c r="D22" i="3"/>
  <c r="C22" i="3"/>
  <c r="F22" i="4"/>
  <c r="E22" i="4"/>
  <c r="D22" i="4"/>
  <c r="C22" i="4"/>
  <c r="F23" i="1"/>
  <c r="E23" i="1"/>
  <c r="D23" i="1"/>
  <c r="C23" i="1"/>
  <c r="F15" i="1"/>
  <c r="E15" i="1"/>
  <c r="D12" i="1"/>
  <c r="D15" i="1" s="1"/>
  <c r="C12" i="1"/>
  <c r="C15" i="1"/>
</calcChain>
</file>

<file path=xl/sharedStrings.xml><?xml version="1.0" encoding="utf-8"?>
<sst xmlns="http://schemas.openxmlformats.org/spreadsheetml/2006/main" count="387" uniqueCount="80">
  <si>
    <t>AGSPRIMARY</t>
  </si>
  <si>
    <t>AGS</t>
  </si>
  <si>
    <t>AGSSECOND</t>
  </si>
  <si>
    <t>CSLBASIC</t>
  </si>
  <si>
    <t>CSL</t>
  </si>
  <si>
    <t>DDCBASIC</t>
  </si>
  <si>
    <t>DDC</t>
  </si>
  <si>
    <t>MGSPRIMARY</t>
  </si>
  <si>
    <t>MGS</t>
  </si>
  <si>
    <t>MGSSECOND</t>
  </si>
  <si>
    <t>RSBASIC</t>
  </si>
  <si>
    <t>RS</t>
  </si>
  <si>
    <t>SPLBASIC</t>
  </si>
  <si>
    <t>SPL</t>
  </si>
  <si>
    <t>AGSPRIMARYH</t>
  </si>
  <si>
    <t>AGSSECONDH</t>
  </si>
  <si>
    <t>TGSBASIC</t>
  </si>
  <si>
    <t>TGS</t>
  </si>
  <si>
    <t>BGS</t>
  </si>
  <si>
    <t>Total Eligible</t>
  </si>
  <si>
    <t>Tariff</t>
  </si>
  <si>
    <t>Rate Sched</t>
  </si>
  <si>
    <t># Accts</t>
  </si>
  <si>
    <t>Capacity PLC</t>
  </si>
  <si>
    <t xml:space="preserve">Capacity PLC </t>
  </si>
  <si>
    <t>FP Customers</t>
  </si>
  <si>
    <t>RTE</t>
  </si>
  <si>
    <t>RSTOU</t>
  </si>
  <si>
    <t>Totals</t>
  </si>
  <si>
    <t>CIEP Customers</t>
  </si>
  <si>
    <t>MGSPRIMARYH</t>
  </si>
  <si>
    <t>MGSSECONDH</t>
  </si>
  <si>
    <t>Eligible</t>
  </si>
  <si>
    <t>Rate Classes - FP</t>
  </si>
  <si>
    <t>Profile Group</t>
  </si>
  <si>
    <t>Count</t>
  </si>
  <si>
    <t>PLA (kW)</t>
  </si>
  <si>
    <t>Residential Service (RS)</t>
  </si>
  <si>
    <t>Residential</t>
  </si>
  <si>
    <t>Residential Service Time of Use (RS-TOU)</t>
  </si>
  <si>
    <t>Monthly General Service - Secondary (MGS Secondary)</t>
  </si>
  <si>
    <t>Monthly General Service Secondary</t>
  </si>
  <si>
    <t>Monthly General Service - Primary (MGS Primary)</t>
  </si>
  <si>
    <t>Monthly General Service Primary</t>
  </si>
  <si>
    <t>Annual General Service - Secondary (AGS Secondary)</t>
  </si>
  <si>
    <t>Annual General Service Secondary</t>
  </si>
  <si>
    <t>Annual General Service - Primary (AGS Primary)</t>
  </si>
  <si>
    <t>Annual General Service Primary</t>
  </si>
  <si>
    <t>Direct Distribution Connection (DDC)</t>
  </si>
  <si>
    <t>Direct Distribution Connection</t>
  </si>
  <si>
    <t>Street and Private Lighting (SPL); and Contributed Street Lighting (CSL)</t>
  </si>
  <si>
    <t>Street and Private Lighting</t>
  </si>
  <si>
    <t>Rate Classes - CIEP</t>
  </si>
  <si>
    <t>Transmission General Service (TGS)</t>
  </si>
  <si>
    <t>Transmission General Service</t>
  </si>
  <si>
    <t>Monthly General Service Primary CIEP</t>
  </si>
  <si>
    <t>Annual General Service Secondary CIEP</t>
  </si>
  <si>
    <t>Annual General Service Primary CIEP</t>
  </si>
  <si>
    <t xml:space="preserve">Note:  All customer counts and peak load shares are as of 1/26/2007.  Customers classified as CIEP may change on June 1, 2007 based on their eligibility.  </t>
  </si>
  <si>
    <t>CIEP eligibility is based on Rate Class and the  November 1, 2006 PLC.</t>
  </si>
  <si>
    <t>Transmission General Service (TGS/SCC)</t>
  </si>
  <si>
    <t xml:space="preserve">Note:  All customer counts and peak load shares are as of 9/7/2007.  </t>
  </si>
  <si>
    <t>C&amp;I Total</t>
  </si>
  <si>
    <t>Customer Counts and Peak Load Shares as of  8/22/2008 by Rate Class/Profile Group</t>
  </si>
  <si>
    <t>Total</t>
  </si>
  <si>
    <t>Note:  All customer counts and peak load shares are as of  8/22/2008</t>
  </si>
  <si>
    <t>Data based on current rate classes and uses 2005 PLCs, as of  8/19/2005</t>
  </si>
  <si>
    <t>Customer Counts and Peak Load Shares as of  1/26/2007 by Rate Class/Profile Group</t>
  </si>
  <si>
    <t>Customer Counts and Peak Load Shares as of  9/7/2007 by Rate Class/Profile Group</t>
  </si>
  <si>
    <t>Note:  All customer counts and peak load shares are as of  8/14/2009</t>
  </si>
  <si>
    <t>Customer Counts and Peak Load Shares as of  8/14/2009 by Rate Class/Profile Group</t>
  </si>
  <si>
    <t>Customer Counts and Peak Load Shares as of 11/27/2009 by Rate Class/Profile Group</t>
  </si>
  <si>
    <t>Note:  All customer counts and peak load shares are as of 11/27/2009</t>
  </si>
  <si>
    <t>FP Total</t>
  </si>
  <si>
    <t>Note:  All customer counts and peak load shares are as of 06/11/2010</t>
  </si>
  <si>
    <t>Customer Counts and Peak Load Shares as of 06/11/2010 by Rate Class/Profile Group</t>
  </si>
  <si>
    <t>Note:  Customer counts and peak load shares above are as of 5/1/2011</t>
  </si>
  <si>
    <t>Customer Counts and Peak Load Shares as of 05/01/2011 by Rate Class/Profile Group</t>
  </si>
  <si>
    <t>Note:  Customer counts and peak load shares above are as of 7/1/2011</t>
  </si>
  <si>
    <t>Customer Counts and Peak Load Shares as of 07/01/2011 by Rate Class/Profile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</si>
</sst>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40">
    <xf numFmtId="0" fontId="0" fillId="0" borderId="0" xfId="0"/>
    <xf numFmtId="0" fontId="4" fillId="0" borderId="0" xfId="0" applyFont="1"/>
    <xf numFmtId="0" fontId="5" fillId="0" borderId="0" xfId="0" applyFont="1"/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37" fontId="5" fillId="0" borderId="0" xfId="0" applyNumberFormat="1" applyFont="1"/>
    <xf numFmtId="0" fontId="5" fillId="0" borderId="1" xfId="0" applyFont="1" applyBorder="1"/>
    <xf numFmtId="3" fontId="4" fillId="0" borderId="1" xfId="0" applyNumberFormat="1" applyFont="1" applyBorder="1"/>
    <xf numFmtId="0" fontId="5" fillId="0" borderId="0" xfId="0" applyFont="1" applyFill="1"/>
    <xf numFmtId="0" fontId="5" fillId="0" borderId="1" xfId="0" applyFont="1" applyFill="1" applyBorder="1"/>
    <xf numFmtId="0" fontId="6" fillId="0" borderId="1" xfId="3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1" xfId="3" applyFont="1" applyFill="1" applyBorder="1" applyAlignment="1">
      <alignment wrapText="1"/>
    </xf>
    <xf numFmtId="3" fontId="5" fillId="0" borderId="1" xfId="0" applyNumberFormat="1" applyFont="1" applyFill="1" applyBorder="1"/>
    <xf numFmtId="0" fontId="7" fillId="0" borderId="1" xfId="3" applyFont="1" applyFill="1" applyBorder="1" applyAlignment="1">
      <alignment wrapText="1"/>
    </xf>
    <xf numFmtId="3" fontId="7" fillId="0" borderId="1" xfId="3" applyNumberFormat="1" applyFont="1" applyFill="1" applyBorder="1" applyAlignment="1">
      <alignment horizontal="right" wrapText="1"/>
    </xf>
    <xf numFmtId="0" fontId="6" fillId="0" borderId="1" xfId="3" applyFont="1" applyFill="1" applyBorder="1" applyAlignment="1">
      <alignment horizontal="right" wrapText="1"/>
    </xf>
    <xf numFmtId="3" fontId="4" fillId="0" borderId="1" xfId="0" applyNumberFormat="1" applyFont="1" applyFill="1" applyBorder="1"/>
    <xf numFmtId="0" fontId="4" fillId="0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3" fontId="5" fillId="0" borderId="1" xfId="1" applyNumberFormat="1" applyFont="1" applyBorder="1"/>
    <xf numFmtId="3" fontId="5" fillId="0" borderId="1" xfId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4" fillId="0" borderId="1" xfId="0" applyNumberFormat="1" applyFont="1" applyFill="1" applyBorder="1" applyAlignment="1">
      <alignment horizontal="centerContinuous"/>
    </xf>
    <xf numFmtId="0" fontId="4" fillId="0" borderId="1" xfId="0" applyFont="1" applyFill="1" applyBorder="1" applyAlignment="1">
      <alignment horizontal="centerContinuous"/>
    </xf>
    <xf numFmtId="0" fontId="4" fillId="0" borderId="0" xfId="0" applyFont="1" applyFill="1" applyBorder="1"/>
    <xf numFmtId="0" fontId="5" fillId="0" borderId="0" xfId="0" applyFont="1" applyFill="1" applyBorder="1"/>
    <xf numFmtId="0" fontId="5" fillId="0" borderId="2" xfId="0" applyFont="1" applyFill="1" applyBorder="1"/>
    <xf numFmtId="0" fontId="7" fillId="0" borderId="2" xfId="3" applyFont="1" applyFill="1" applyBorder="1" applyAlignment="1">
      <alignment wrapText="1"/>
    </xf>
    <xf numFmtId="0" fontId="5" fillId="0" borderId="3" xfId="0" applyFont="1" applyFill="1" applyBorder="1"/>
    <xf numFmtId="3" fontId="5" fillId="0" borderId="0" xfId="0" applyNumberFormat="1" applyFont="1" applyFill="1" applyBorder="1"/>
    <xf numFmtId="3" fontId="4" fillId="0" borderId="3" xfId="0" applyNumberFormat="1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37" fontId="5" fillId="0" borderId="1" xfId="1" applyNumberFormat="1" applyFont="1" applyBorder="1"/>
    <xf numFmtId="3" fontId="4" fillId="0" borderId="1" xfId="1" applyNumberFormat="1" applyFont="1" applyBorder="1"/>
    <xf numFmtId="3" fontId="5" fillId="0" borderId="0" xfId="0" applyNumberFormat="1" applyFont="1"/>
    <xf numFmtId="3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_CIEP" xfId="2"/>
    <cellStyle name="Normal_Respons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1270000</xdr:colOff>
      <xdr:row>7</xdr:row>
      <xdr:rowOff>136525</xdr:rowOff>
    </xdr:from>
    <xdr:to>
      <xdr:col>0</xdr:col>
      <xdr:colOff>1905000</xdr:colOff>
      <xdr:row>11</xdr:row>
      <xdr:rowOff>123825</xdr:rowOff>
    </xdr:to>
    <xdr:sp macro="" textlink="">
      <xdr:nvSpPr>
        <xdr:cNvPr id="2" name="ColorPalette" hidden="1"/>
        <xdr:cNvSpPr txBox="1"/>
      </xdr:nvSpPr>
      <xdr:spPr>
        <a:xfrm>
          <a:off x="1270000" y="1270000"/>
          <a:ext cx="635000" cy="63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rtlCol="0" anchor="t"/>
        <a:lstStyle/>
        <a:p>
          <a:r>
            <a:rPr lang="en-US" sz="1100"/>
            <a:t>&lt;root/&gt;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1270000</xdr:colOff>
      <xdr:row>7</xdr:row>
      <xdr:rowOff>136525</xdr:rowOff>
    </xdr:from>
    <xdr:to>
      <xdr:col>0</xdr:col>
      <xdr:colOff>1905000</xdr:colOff>
      <xdr:row>11</xdr:row>
      <xdr:rowOff>123825</xdr:rowOff>
    </xdr:to>
    <xdr:sp macro="" textlink="">
      <xdr:nvSpPr>
        <xdr:cNvPr id="4" name="ColorPalette" hidden="1"/>
        <xdr:cNvSpPr txBox="1"/>
      </xdr:nvSpPr>
      <xdr:spPr>
        <a:xfrm>
          <a:off x="1270000" y="1270000"/>
          <a:ext cx="635000" cy="63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rtlCol="0" anchor="t"/>
        <a:lstStyle/>
        <a:p>
          <a:r>
            <a:rPr lang="en-US" sz="1100"/>
            <a:t>&lt;root/&gt;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1270000</xdr:colOff>
      <xdr:row>7</xdr:row>
      <xdr:rowOff>136525</xdr:rowOff>
    </xdr:from>
    <xdr:to>
      <xdr:col>0</xdr:col>
      <xdr:colOff>1905000</xdr:colOff>
      <xdr:row>11</xdr:row>
      <xdr:rowOff>123825</xdr:rowOff>
    </xdr:to>
    <xdr:sp macro="" textlink="">
      <xdr:nvSpPr>
        <xdr:cNvPr id="4" name="ColorPalette" hidden="1"/>
        <xdr:cNvSpPr txBox="1"/>
      </xdr:nvSpPr>
      <xdr:spPr>
        <a:xfrm>
          <a:off x="1270000" y="1270000"/>
          <a:ext cx="635000" cy="63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rtlCol="0" anchor="t"/>
        <a:lstStyle/>
        <a:p>
          <a:r>
            <a:rPr lang="en-US" sz="1100"/>
            <a:t>&lt;root/&gt;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defaultRowHeight="12.75" x14ac:dyDescent="0.2"/>
  <cols>
    <col min="1" max="1" width="56.140625" style="2" customWidth="1"/>
    <col min="2" max="2" width="32.28515625" style="2" bestFit="1" customWidth="1"/>
    <col min="3" max="6" width="9.42578125" style="2" customWidth="1"/>
    <col min="7" max="16384" width="9.140625" style="2"/>
  </cols>
  <sheetData>
    <row r="1" spans="1:6" x14ac:dyDescent="0.2">
      <c r="A1" s="1" t="s">
        <v>79</v>
      </c>
    </row>
    <row r="2" spans="1:6" x14ac:dyDescent="0.2">
      <c r="A2" s="1"/>
      <c r="C2" s="3"/>
      <c r="D2" s="3"/>
      <c r="E2" s="4"/>
      <c r="F2" s="4"/>
    </row>
    <row r="3" spans="1:6" x14ac:dyDescent="0.2">
      <c r="A3" s="1"/>
      <c r="C3" s="24" t="s">
        <v>32</v>
      </c>
      <c r="D3" s="24"/>
      <c r="E3" s="25" t="s">
        <v>18</v>
      </c>
      <c r="F3" s="25"/>
    </row>
    <row r="4" spans="1:6" x14ac:dyDescent="0.2">
      <c r="A4" s="19" t="s">
        <v>33</v>
      </c>
      <c r="B4" s="19" t="s">
        <v>34</v>
      </c>
      <c r="C4" s="20" t="s">
        <v>35</v>
      </c>
      <c r="D4" s="20" t="s">
        <v>36</v>
      </c>
      <c r="E4" s="20" t="s">
        <v>35</v>
      </c>
      <c r="F4" s="20" t="s">
        <v>36</v>
      </c>
    </row>
    <row r="5" spans="1:6" x14ac:dyDescent="0.2">
      <c r="A5" s="6" t="s">
        <v>37</v>
      </c>
      <c r="B5" s="6" t="s">
        <v>38</v>
      </c>
      <c r="C5" s="21">
        <v>482404</v>
      </c>
      <c r="D5" s="21">
        <v>1397325.41</v>
      </c>
      <c r="E5" s="21">
        <v>427475</v>
      </c>
      <c r="F5" s="21">
        <v>1220060.8400000001</v>
      </c>
    </row>
    <row r="6" spans="1:6" x14ac:dyDescent="0.2">
      <c r="A6" s="6" t="s">
        <v>39</v>
      </c>
      <c r="B6" s="6" t="s">
        <v>38</v>
      </c>
      <c r="C6" s="21">
        <v>263</v>
      </c>
      <c r="D6" s="21">
        <v>878.9</v>
      </c>
      <c r="E6" s="21">
        <v>229</v>
      </c>
      <c r="F6" s="21">
        <v>744.37</v>
      </c>
    </row>
    <row r="7" spans="1:6" x14ac:dyDescent="0.2">
      <c r="A7" s="6" t="s">
        <v>40</v>
      </c>
      <c r="B7" s="6" t="s">
        <v>41</v>
      </c>
      <c r="C7" s="21">
        <v>53944</v>
      </c>
      <c r="D7" s="21">
        <v>327711.34000000003</v>
      </c>
      <c r="E7" s="21">
        <v>42838</v>
      </c>
      <c r="F7" s="21">
        <v>216776.46</v>
      </c>
    </row>
    <row r="8" spans="1:6" x14ac:dyDescent="0.2">
      <c r="A8" s="6" t="s">
        <v>42</v>
      </c>
      <c r="B8" s="6" t="s">
        <v>43</v>
      </c>
      <c r="C8" s="21">
        <v>48</v>
      </c>
      <c r="D8" s="21">
        <v>2054.58</v>
      </c>
      <c r="E8" s="21">
        <v>35</v>
      </c>
      <c r="F8" s="21">
        <v>809.78</v>
      </c>
    </row>
    <row r="9" spans="1:6" x14ac:dyDescent="0.2">
      <c r="A9" s="6" t="s">
        <v>44</v>
      </c>
      <c r="B9" s="6" t="s">
        <v>45</v>
      </c>
      <c r="C9" s="21">
        <v>3648</v>
      </c>
      <c r="D9" s="21">
        <v>343616.75</v>
      </c>
      <c r="E9" s="21">
        <v>1202</v>
      </c>
      <c r="F9" s="21">
        <v>81406.44</v>
      </c>
    </row>
    <row r="10" spans="1:6" x14ac:dyDescent="0.2">
      <c r="A10" s="6" t="s">
        <v>46</v>
      </c>
      <c r="B10" s="6" t="s">
        <v>47</v>
      </c>
      <c r="C10" s="21">
        <v>81</v>
      </c>
      <c r="D10" s="21">
        <v>18172.82</v>
      </c>
      <c r="E10" s="21">
        <v>32</v>
      </c>
      <c r="F10" s="21">
        <v>4984.25</v>
      </c>
    </row>
    <row r="11" spans="1:6" x14ac:dyDescent="0.2">
      <c r="A11" s="6" t="s">
        <v>48</v>
      </c>
      <c r="B11" s="6" t="s">
        <v>49</v>
      </c>
      <c r="C11" s="21">
        <v>662</v>
      </c>
      <c r="D11" s="21">
        <v>1478.71</v>
      </c>
      <c r="E11" s="21">
        <v>266</v>
      </c>
      <c r="F11" s="21">
        <v>351.35</v>
      </c>
    </row>
    <row r="12" spans="1:6" x14ac:dyDescent="0.2">
      <c r="A12" s="6" t="s">
        <v>50</v>
      </c>
      <c r="B12" s="6" t="s">
        <v>51</v>
      </c>
      <c r="C12" s="21">
        <v>7387</v>
      </c>
      <c r="D12" s="21">
        <v>0</v>
      </c>
      <c r="E12" s="21">
        <v>6529</v>
      </c>
      <c r="F12" s="21">
        <v>0</v>
      </c>
    </row>
    <row r="13" spans="1:6" x14ac:dyDescent="0.2">
      <c r="A13" s="6"/>
      <c r="B13" s="19" t="s">
        <v>73</v>
      </c>
      <c r="C13" s="35">
        <v>548437</v>
      </c>
      <c r="D13" s="35">
        <v>2091238.51</v>
      </c>
      <c r="E13" s="35">
        <v>478606</v>
      </c>
      <c r="F13" s="35">
        <v>1525133.49</v>
      </c>
    </row>
    <row r="14" spans="1:6" x14ac:dyDescent="0.2">
      <c r="C14" s="5"/>
      <c r="D14" s="5"/>
      <c r="E14" s="5"/>
      <c r="F14" s="5"/>
    </row>
    <row r="15" spans="1:6" x14ac:dyDescent="0.2">
      <c r="C15" s="24" t="s">
        <v>32</v>
      </c>
      <c r="D15" s="24"/>
      <c r="E15" s="25" t="s">
        <v>18</v>
      </c>
      <c r="F15" s="25"/>
    </row>
    <row r="16" spans="1:6" x14ac:dyDescent="0.2">
      <c r="A16" s="19" t="s">
        <v>52</v>
      </c>
      <c r="B16" s="19" t="s">
        <v>34</v>
      </c>
      <c r="C16" s="20" t="s">
        <v>35</v>
      </c>
      <c r="D16" s="20" t="s">
        <v>36</v>
      </c>
      <c r="E16" s="20" t="s">
        <v>35</v>
      </c>
      <c r="F16" s="20" t="s">
        <v>36</v>
      </c>
    </row>
    <row r="17" spans="1:6" x14ac:dyDescent="0.2">
      <c r="A17" s="6" t="s">
        <v>60</v>
      </c>
      <c r="B17" s="6" t="s">
        <v>54</v>
      </c>
      <c r="C17" s="22">
        <v>55</v>
      </c>
      <c r="D17" s="22">
        <v>197252.73</v>
      </c>
      <c r="E17" s="22">
        <v>10</v>
      </c>
      <c r="F17" s="22">
        <v>7786.96</v>
      </c>
    </row>
    <row r="18" spans="1:6" x14ac:dyDescent="0.2">
      <c r="A18" s="6" t="s">
        <v>40</v>
      </c>
      <c r="B18" s="6" t="s">
        <v>41</v>
      </c>
      <c r="C18" s="22">
        <v>2</v>
      </c>
      <c r="D18" s="22">
        <v>817.15</v>
      </c>
      <c r="E18" s="22">
        <v>1</v>
      </c>
      <c r="F18" s="22">
        <v>91.39</v>
      </c>
    </row>
    <row r="19" spans="1:6" x14ac:dyDescent="0.2">
      <c r="A19" s="6" t="s">
        <v>42</v>
      </c>
      <c r="B19" s="6" t="s">
        <v>55</v>
      </c>
      <c r="C19" s="22">
        <v>2</v>
      </c>
      <c r="D19" s="22">
        <v>2205.56</v>
      </c>
      <c r="E19" s="22">
        <v>1</v>
      </c>
      <c r="F19" s="22">
        <v>961.65</v>
      </c>
    </row>
    <row r="20" spans="1:6" x14ac:dyDescent="0.2">
      <c r="A20" s="6" t="s">
        <v>44</v>
      </c>
      <c r="B20" s="6" t="s">
        <v>56</v>
      </c>
      <c r="C20" s="22">
        <v>49</v>
      </c>
      <c r="D20" s="22">
        <v>47273.25</v>
      </c>
      <c r="E20" s="22">
        <v>2</v>
      </c>
      <c r="F20" s="22">
        <v>2970.41</v>
      </c>
    </row>
    <row r="21" spans="1:6" x14ac:dyDescent="0.2">
      <c r="A21" s="6" t="s">
        <v>46</v>
      </c>
      <c r="B21" s="6" t="s">
        <v>57</v>
      </c>
      <c r="C21" s="23">
        <v>37</v>
      </c>
      <c r="D21" s="23">
        <v>68787.02</v>
      </c>
      <c r="E21" s="23">
        <v>3</v>
      </c>
      <c r="F21" s="23">
        <v>6248.49</v>
      </c>
    </row>
    <row r="22" spans="1:6" x14ac:dyDescent="0.2">
      <c r="A22" s="6"/>
      <c r="B22" s="19" t="s">
        <v>64</v>
      </c>
      <c r="C22" s="35">
        <v>145</v>
      </c>
      <c r="D22" s="35">
        <v>316335.71000000002</v>
      </c>
      <c r="E22" s="35">
        <v>17</v>
      </c>
      <c r="F22" s="35">
        <v>18058.900000000001</v>
      </c>
    </row>
    <row r="24" spans="1:6" x14ac:dyDescent="0.2">
      <c r="A24" s="2" t="s">
        <v>78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/>
  </sheetViews>
  <sheetFormatPr defaultRowHeight="12.75" x14ac:dyDescent="0.2"/>
  <cols>
    <col min="1" max="1" width="56.140625" style="2" customWidth="1"/>
    <col min="2" max="2" width="32.28515625" style="2" bestFit="1" customWidth="1"/>
    <col min="3" max="6" width="9.42578125" style="2" customWidth="1"/>
    <col min="7" max="16384" width="9.140625" style="2"/>
  </cols>
  <sheetData>
    <row r="1" spans="1:6" x14ac:dyDescent="0.2">
      <c r="A1" s="1" t="s">
        <v>77</v>
      </c>
    </row>
    <row r="2" spans="1:6" x14ac:dyDescent="0.2">
      <c r="A2" s="1"/>
      <c r="C2" s="3"/>
      <c r="D2" s="3"/>
      <c r="E2" s="4"/>
      <c r="F2" s="4"/>
    </row>
    <row r="3" spans="1:6" x14ac:dyDescent="0.2">
      <c r="A3" s="1"/>
      <c r="C3" s="24" t="s">
        <v>32</v>
      </c>
      <c r="D3" s="24"/>
      <c r="E3" s="25" t="s">
        <v>18</v>
      </c>
      <c r="F3" s="25"/>
    </row>
    <row r="4" spans="1:6" x14ac:dyDescent="0.2">
      <c r="A4" s="19" t="s">
        <v>33</v>
      </c>
      <c r="B4" s="19" t="s">
        <v>34</v>
      </c>
      <c r="C4" s="20" t="s">
        <v>35</v>
      </c>
      <c r="D4" s="20" t="s">
        <v>36</v>
      </c>
      <c r="E4" s="20" t="s">
        <v>35</v>
      </c>
      <c r="F4" s="20" t="s">
        <v>36</v>
      </c>
    </row>
    <row r="5" spans="1:6" x14ac:dyDescent="0.2">
      <c r="A5" s="6" t="s">
        <v>37</v>
      </c>
      <c r="B5" s="6" t="s">
        <v>38</v>
      </c>
      <c r="C5" s="21">
        <v>482287</v>
      </c>
      <c r="D5" s="21">
        <v>1364133.08</v>
      </c>
      <c r="E5" s="21">
        <v>434439</v>
      </c>
      <c r="F5" s="21">
        <v>1213619.7</v>
      </c>
    </row>
    <row r="6" spans="1:6" x14ac:dyDescent="0.2">
      <c r="A6" s="6" t="s">
        <v>39</v>
      </c>
      <c r="B6" s="6" t="s">
        <v>38</v>
      </c>
      <c r="C6" s="21">
        <v>264</v>
      </c>
      <c r="D6" s="21">
        <v>864.91</v>
      </c>
      <c r="E6" s="21">
        <v>231</v>
      </c>
      <c r="F6" s="21">
        <v>740.68</v>
      </c>
    </row>
    <row r="7" spans="1:6" x14ac:dyDescent="0.2">
      <c r="A7" s="6" t="s">
        <v>40</v>
      </c>
      <c r="B7" s="6" t="s">
        <v>41</v>
      </c>
      <c r="C7" s="21">
        <v>53933</v>
      </c>
      <c r="D7" s="21">
        <v>351695.69</v>
      </c>
      <c r="E7" s="21">
        <v>43269</v>
      </c>
      <c r="F7" s="21">
        <v>239000.88</v>
      </c>
    </row>
    <row r="8" spans="1:6" x14ac:dyDescent="0.2">
      <c r="A8" s="6" t="s">
        <v>42</v>
      </c>
      <c r="B8" s="6" t="s">
        <v>43</v>
      </c>
      <c r="C8" s="21">
        <v>49</v>
      </c>
      <c r="D8" s="21">
        <v>2786.58</v>
      </c>
      <c r="E8" s="21">
        <v>38</v>
      </c>
      <c r="F8" s="21">
        <v>1874.47</v>
      </c>
    </row>
    <row r="9" spans="1:6" x14ac:dyDescent="0.2">
      <c r="A9" s="6" t="s">
        <v>44</v>
      </c>
      <c r="B9" s="6" t="s">
        <v>45</v>
      </c>
      <c r="C9" s="21">
        <v>3669</v>
      </c>
      <c r="D9" s="21">
        <v>385668.81</v>
      </c>
      <c r="E9" s="21">
        <v>1255</v>
      </c>
      <c r="F9" s="21">
        <v>92596.14</v>
      </c>
    </row>
    <row r="10" spans="1:6" x14ac:dyDescent="0.2">
      <c r="A10" s="6" t="s">
        <v>46</v>
      </c>
      <c r="B10" s="6" t="s">
        <v>47</v>
      </c>
      <c r="C10" s="21">
        <v>88</v>
      </c>
      <c r="D10" s="21">
        <v>24469.31</v>
      </c>
      <c r="E10" s="21">
        <v>34</v>
      </c>
      <c r="F10" s="21">
        <v>5662.93</v>
      </c>
    </row>
    <row r="11" spans="1:6" x14ac:dyDescent="0.2">
      <c r="A11" s="6" t="s">
        <v>48</v>
      </c>
      <c r="B11" s="6" t="s">
        <v>49</v>
      </c>
      <c r="C11" s="21">
        <v>663</v>
      </c>
      <c r="D11" s="21">
        <v>1575.68</v>
      </c>
      <c r="E11" s="21">
        <v>264</v>
      </c>
      <c r="F11" s="21">
        <v>374.26</v>
      </c>
    </row>
    <row r="12" spans="1:6" x14ac:dyDescent="0.2">
      <c r="A12" s="6" t="s">
        <v>50</v>
      </c>
      <c r="B12" s="6" t="s">
        <v>51</v>
      </c>
      <c r="C12" s="21">
        <v>7401</v>
      </c>
      <c r="D12" s="21">
        <v>0</v>
      </c>
      <c r="E12" s="21">
        <v>6605</v>
      </c>
      <c r="F12" s="21">
        <v>0</v>
      </c>
    </row>
    <row r="13" spans="1:6" x14ac:dyDescent="0.2">
      <c r="A13" s="6"/>
      <c r="B13" s="19" t="s">
        <v>73</v>
      </c>
      <c r="C13" s="35">
        <v>548354</v>
      </c>
      <c r="D13" s="35">
        <v>2131194.06</v>
      </c>
      <c r="E13" s="35">
        <v>486135</v>
      </c>
      <c r="F13" s="35">
        <v>1553869.06</v>
      </c>
    </row>
    <row r="14" spans="1:6" x14ac:dyDescent="0.2">
      <c r="C14" s="5"/>
      <c r="D14" s="5"/>
      <c r="E14" s="5"/>
      <c r="F14" s="5"/>
    </row>
    <row r="15" spans="1:6" x14ac:dyDescent="0.2">
      <c r="C15" s="24" t="s">
        <v>32</v>
      </c>
      <c r="D15" s="24"/>
      <c r="E15" s="25" t="s">
        <v>18</v>
      </c>
      <c r="F15" s="25"/>
    </row>
    <row r="16" spans="1:6" x14ac:dyDescent="0.2">
      <c r="A16" s="19" t="s">
        <v>52</v>
      </c>
      <c r="B16" s="19" t="s">
        <v>34</v>
      </c>
      <c r="C16" s="20" t="s">
        <v>35</v>
      </c>
      <c r="D16" s="20" t="s">
        <v>36</v>
      </c>
      <c r="E16" s="20" t="s">
        <v>35</v>
      </c>
      <c r="F16" s="20" t="s">
        <v>36</v>
      </c>
    </row>
    <row r="17" spans="1:6" x14ac:dyDescent="0.2">
      <c r="A17" s="6" t="s">
        <v>60</v>
      </c>
      <c r="B17" s="6" t="s">
        <v>54</v>
      </c>
      <c r="C17" s="22">
        <v>55</v>
      </c>
      <c r="D17" s="22">
        <v>195682.28</v>
      </c>
      <c r="E17" s="22">
        <v>9</v>
      </c>
      <c r="F17" s="22">
        <v>6077.67</v>
      </c>
    </row>
    <row r="18" spans="1:6" x14ac:dyDescent="0.2">
      <c r="A18" s="6" t="s">
        <v>40</v>
      </c>
      <c r="B18" s="6" t="s">
        <v>41</v>
      </c>
      <c r="C18" s="22">
        <v>1</v>
      </c>
      <c r="D18" s="22">
        <v>895.36</v>
      </c>
      <c r="E18" s="22">
        <v>1</v>
      </c>
      <c r="F18" s="22">
        <v>895.36</v>
      </c>
    </row>
    <row r="19" spans="1:6" x14ac:dyDescent="0.2">
      <c r="A19" s="6" t="s">
        <v>42</v>
      </c>
      <c r="B19" s="6" t="s">
        <v>55</v>
      </c>
      <c r="C19" s="22">
        <v>1</v>
      </c>
      <c r="D19" s="22">
        <v>1307.73</v>
      </c>
      <c r="E19" s="22">
        <v>0</v>
      </c>
      <c r="F19" s="22">
        <v>0</v>
      </c>
    </row>
    <row r="20" spans="1:6" x14ac:dyDescent="0.2">
      <c r="A20" s="6" t="s">
        <v>44</v>
      </c>
      <c r="B20" s="6" t="s">
        <v>56</v>
      </c>
      <c r="C20" s="22">
        <v>23</v>
      </c>
      <c r="D20" s="22">
        <v>28711.47</v>
      </c>
      <c r="E20" s="22">
        <v>3</v>
      </c>
      <c r="F20" s="22">
        <v>4615.55</v>
      </c>
    </row>
    <row r="21" spans="1:6" x14ac:dyDescent="0.2">
      <c r="A21" s="6" t="s">
        <v>46</v>
      </c>
      <c r="B21" s="6" t="s">
        <v>57</v>
      </c>
      <c r="C21" s="23">
        <v>31</v>
      </c>
      <c r="D21" s="23">
        <v>64527.73</v>
      </c>
      <c r="E21" s="23">
        <v>3</v>
      </c>
      <c r="F21" s="23">
        <v>6305.7</v>
      </c>
    </row>
    <row r="22" spans="1:6" x14ac:dyDescent="0.2">
      <c r="A22" s="6"/>
      <c r="B22" s="19" t="s">
        <v>64</v>
      </c>
      <c r="C22" s="35">
        <v>111</v>
      </c>
      <c r="D22" s="35">
        <v>291124.57</v>
      </c>
      <c r="E22" s="35">
        <v>16</v>
      </c>
      <c r="F22" s="35">
        <v>17894.28</v>
      </c>
    </row>
    <row r="24" spans="1:6" x14ac:dyDescent="0.2">
      <c r="A24" s="2" t="s">
        <v>76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C3" sqref="C3:F22"/>
    </sheetView>
  </sheetViews>
  <sheetFormatPr defaultRowHeight="12.75" x14ac:dyDescent="0.2"/>
  <cols>
    <col min="1" max="1" width="56.140625" style="2" customWidth="1"/>
    <col min="2" max="2" width="32.28515625" style="2" bestFit="1" customWidth="1"/>
    <col min="3" max="6" width="9.42578125" style="2" customWidth="1"/>
    <col min="7" max="16384" width="9.140625" style="2"/>
  </cols>
  <sheetData>
    <row r="1" spans="1:6" x14ac:dyDescent="0.2">
      <c r="A1" s="1" t="s">
        <v>75</v>
      </c>
    </row>
    <row r="2" spans="1:6" x14ac:dyDescent="0.2">
      <c r="A2" s="1"/>
      <c r="C2" s="3"/>
      <c r="D2" s="3"/>
      <c r="E2" s="4"/>
      <c r="F2" s="4"/>
    </row>
    <row r="3" spans="1:6" x14ac:dyDescent="0.2">
      <c r="A3" s="1"/>
      <c r="C3" s="24" t="s">
        <v>32</v>
      </c>
      <c r="D3" s="24"/>
      <c r="E3" s="25" t="s">
        <v>18</v>
      </c>
      <c r="F3" s="25"/>
    </row>
    <row r="4" spans="1:6" x14ac:dyDescent="0.2">
      <c r="A4" s="19" t="s">
        <v>33</v>
      </c>
      <c r="B4" s="19" t="s">
        <v>34</v>
      </c>
      <c r="C4" s="20" t="s">
        <v>35</v>
      </c>
      <c r="D4" s="20" t="s">
        <v>36</v>
      </c>
      <c r="E4" s="20" t="s">
        <v>35</v>
      </c>
      <c r="F4" s="20" t="s">
        <v>36</v>
      </c>
    </row>
    <row r="5" spans="1:6" x14ac:dyDescent="0.2">
      <c r="A5" s="6" t="s">
        <v>37</v>
      </c>
      <c r="B5" s="6" t="s">
        <v>38</v>
      </c>
      <c r="C5" s="21">
        <v>481893</v>
      </c>
      <c r="D5" s="21">
        <v>1361851</v>
      </c>
      <c r="E5" s="21">
        <v>480970</v>
      </c>
      <c r="F5" s="21">
        <v>1358810</v>
      </c>
    </row>
    <row r="6" spans="1:6" x14ac:dyDescent="0.2">
      <c r="A6" s="6" t="s">
        <v>39</v>
      </c>
      <c r="B6" s="6" t="s">
        <v>38</v>
      </c>
      <c r="C6" s="21">
        <v>270</v>
      </c>
      <c r="D6" s="21">
        <v>898</v>
      </c>
      <c r="E6" s="21">
        <v>267</v>
      </c>
      <c r="F6" s="21">
        <v>890</v>
      </c>
    </row>
    <row r="7" spans="1:6" x14ac:dyDescent="0.2">
      <c r="A7" s="6" t="s">
        <v>40</v>
      </c>
      <c r="B7" s="6" t="s">
        <v>41</v>
      </c>
      <c r="C7" s="21">
        <v>53756</v>
      </c>
      <c r="D7" s="21">
        <v>343819</v>
      </c>
      <c r="E7" s="21">
        <v>49513</v>
      </c>
      <c r="F7" s="21">
        <v>286567</v>
      </c>
    </row>
    <row r="8" spans="1:6" x14ac:dyDescent="0.2">
      <c r="A8" s="6" t="s">
        <v>42</v>
      </c>
      <c r="B8" s="6" t="s">
        <v>43</v>
      </c>
      <c r="C8" s="21">
        <v>49</v>
      </c>
      <c r="D8" s="21">
        <v>1856</v>
      </c>
      <c r="E8" s="21">
        <v>40</v>
      </c>
      <c r="F8" s="21">
        <v>981</v>
      </c>
    </row>
    <row r="9" spans="1:6" x14ac:dyDescent="0.2">
      <c r="A9" s="6" t="s">
        <v>44</v>
      </c>
      <c r="B9" s="6" t="s">
        <v>45</v>
      </c>
      <c r="C9" s="21">
        <v>3626</v>
      </c>
      <c r="D9" s="21">
        <v>382972</v>
      </c>
      <c r="E9" s="21">
        <v>1943</v>
      </c>
      <c r="F9" s="21">
        <v>148116</v>
      </c>
    </row>
    <row r="10" spans="1:6" x14ac:dyDescent="0.2">
      <c r="A10" s="6" t="s">
        <v>46</v>
      </c>
      <c r="B10" s="6" t="s">
        <v>47</v>
      </c>
      <c r="C10" s="21">
        <v>87</v>
      </c>
      <c r="D10" s="21">
        <v>23447</v>
      </c>
      <c r="E10" s="21">
        <v>51</v>
      </c>
      <c r="F10" s="21">
        <v>9440</v>
      </c>
    </row>
    <row r="11" spans="1:6" x14ac:dyDescent="0.2">
      <c r="A11" s="6" t="s">
        <v>48</v>
      </c>
      <c r="B11" s="6" t="s">
        <v>49</v>
      </c>
      <c r="C11" s="21">
        <v>665</v>
      </c>
      <c r="D11" s="21">
        <v>1577</v>
      </c>
      <c r="E11" s="21">
        <v>654</v>
      </c>
      <c r="F11" s="21">
        <v>1571</v>
      </c>
    </row>
    <row r="12" spans="1:6" x14ac:dyDescent="0.2">
      <c r="A12" s="6" t="s">
        <v>50</v>
      </c>
      <c r="B12" s="6" t="s">
        <v>51</v>
      </c>
      <c r="C12" s="21">
        <v>7474</v>
      </c>
      <c r="D12" s="21">
        <v>0</v>
      </c>
      <c r="E12" s="21">
        <v>7173</v>
      </c>
      <c r="F12" s="21">
        <v>0</v>
      </c>
    </row>
    <row r="13" spans="1:6" x14ac:dyDescent="0.2">
      <c r="A13" s="6"/>
      <c r="B13" s="19" t="s">
        <v>73</v>
      </c>
      <c r="C13" s="35">
        <f>SUM(C5:C12)</f>
        <v>547820</v>
      </c>
      <c r="D13" s="35">
        <f>SUM(D5:D12)</f>
        <v>2116420</v>
      </c>
      <c r="E13" s="35">
        <f>SUM(E5:E12)</f>
        <v>540611</v>
      </c>
      <c r="F13" s="35">
        <f>SUM(F5:F12)</f>
        <v>1806375</v>
      </c>
    </row>
    <row r="14" spans="1:6" x14ac:dyDescent="0.2">
      <c r="C14" s="5"/>
      <c r="D14" s="5"/>
      <c r="E14" s="5"/>
      <c r="F14" s="5"/>
    </row>
    <row r="15" spans="1:6" x14ac:dyDescent="0.2">
      <c r="C15" s="24" t="s">
        <v>32</v>
      </c>
      <c r="D15" s="24"/>
      <c r="E15" s="25" t="s">
        <v>18</v>
      </c>
      <c r="F15" s="25"/>
    </row>
    <row r="16" spans="1:6" x14ac:dyDescent="0.2">
      <c r="A16" s="19" t="s">
        <v>52</v>
      </c>
      <c r="B16" s="19" t="s">
        <v>34</v>
      </c>
      <c r="C16" s="20" t="s">
        <v>35</v>
      </c>
      <c r="D16" s="20" t="s">
        <v>36</v>
      </c>
      <c r="E16" s="20" t="s">
        <v>35</v>
      </c>
      <c r="F16" s="20" t="s">
        <v>36</v>
      </c>
    </row>
    <row r="17" spans="1:6" x14ac:dyDescent="0.2">
      <c r="A17" s="6" t="s">
        <v>60</v>
      </c>
      <c r="B17" s="6" t="s">
        <v>54</v>
      </c>
      <c r="C17" s="22">
        <v>56</v>
      </c>
      <c r="D17" s="22">
        <v>195682</v>
      </c>
      <c r="E17" s="22">
        <v>10</v>
      </c>
      <c r="F17" s="22">
        <v>7096</v>
      </c>
    </row>
    <row r="18" spans="1:6" x14ac:dyDescent="0.2">
      <c r="A18" s="6" t="s">
        <v>40</v>
      </c>
      <c r="B18" s="6" t="s">
        <v>41</v>
      </c>
      <c r="C18" s="22">
        <v>1</v>
      </c>
      <c r="D18" s="22">
        <v>2522.96</v>
      </c>
      <c r="E18" s="22">
        <v>0</v>
      </c>
      <c r="F18" s="22">
        <v>0</v>
      </c>
    </row>
    <row r="19" spans="1:6" x14ac:dyDescent="0.2">
      <c r="A19" s="6" t="s">
        <v>42</v>
      </c>
      <c r="B19" s="6" t="s">
        <v>55</v>
      </c>
      <c r="C19" s="22">
        <v>1</v>
      </c>
      <c r="D19" s="22">
        <v>1308</v>
      </c>
      <c r="E19" s="22">
        <v>0</v>
      </c>
      <c r="F19" s="22">
        <v>0</v>
      </c>
    </row>
    <row r="20" spans="1:6" x14ac:dyDescent="0.2">
      <c r="A20" s="6" t="s">
        <v>44</v>
      </c>
      <c r="B20" s="6" t="s">
        <v>56</v>
      </c>
      <c r="C20" s="22">
        <v>20</v>
      </c>
      <c r="D20" s="22">
        <v>28101.73</v>
      </c>
      <c r="E20" s="22">
        <v>2</v>
      </c>
      <c r="F20" s="22">
        <v>3501.76</v>
      </c>
    </row>
    <row r="21" spans="1:6" x14ac:dyDescent="0.2">
      <c r="A21" s="6" t="s">
        <v>46</v>
      </c>
      <c r="B21" s="6" t="s">
        <v>57</v>
      </c>
      <c r="C21" s="23">
        <v>32</v>
      </c>
      <c r="D21" s="23">
        <v>68257.19</v>
      </c>
      <c r="E21" s="23">
        <v>3</v>
      </c>
      <c r="F21" s="23">
        <v>8814.0499999999993</v>
      </c>
    </row>
    <row r="22" spans="1:6" x14ac:dyDescent="0.2">
      <c r="A22" s="6"/>
      <c r="B22" s="19" t="s">
        <v>64</v>
      </c>
      <c r="C22" s="35">
        <f>SUM(C17:C21)</f>
        <v>110</v>
      </c>
      <c r="D22" s="35">
        <f>SUM(D17:D21)</f>
        <v>295871.88</v>
      </c>
      <c r="E22" s="35">
        <f>SUM(E17:E21)</f>
        <v>15</v>
      </c>
      <c r="F22" s="35">
        <f>SUM(F17:F21)</f>
        <v>19411.809999999998</v>
      </c>
    </row>
    <row r="24" spans="1:6" x14ac:dyDescent="0.2">
      <c r="A24" s="2" t="s">
        <v>74</v>
      </c>
    </row>
  </sheetData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/>
  </sheetViews>
  <sheetFormatPr defaultRowHeight="12.75" x14ac:dyDescent="0.2"/>
  <cols>
    <col min="1" max="1" width="56.140625" style="2" customWidth="1"/>
    <col min="2" max="2" width="32.28515625" style="2" bestFit="1" customWidth="1"/>
    <col min="3" max="3" width="7.42578125" style="2" bestFit="1" customWidth="1"/>
    <col min="4" max="4" width="10" style="2" bestFit="1" customWidth="1"/>
    <col min="5" max="5" width="7.42578125" style="2" bestFit="1" customWidth="1"/>
    <col min="6" max="6" width="10" style="2" bestFit="1" customWidth="1"/>
    <col min="7" max="16384" width="9.140625" style="2"/>
  </cols>
  <sheetData>
    <row r="1" spans="1:6" x14ac:dyDescent="0.2">
      <c r="A1" s="1" t="s">
        <v>71</v>
      </c>
    </row>
    <row r="2" spans="1:6" x14ac:dyDescent="0.2">
      <c r="A2" s="1"/>
      <c r="C2" s="3"/>
      <c r="D2" s="3"/>
      <c r="E2" s="4"/>
      <c r="F2" s="4"/>
    </row>
    <row r="3" spans="1:6" x14ac:dyDescent="0.2">
      <c r="A3" s="1"/>
      <c r="C3" s="24" t="s">
        <v>32</v>
      </c>
      <c r="D3" s="24"/>
      <c r="E3" s="25" t="s">
        <v>18</v>
      </c>
      <c r="F3" s="25"/>
    </row>
    <row r="4" spans="1:6" x14ac:dyDescent="0.2">
      <c r="A4" s="19" t="s">
        <v>33</v>
      </c>
      <c r="B4" s="19" t="s">
        <v>34</v>
      </c>
      <c r="C4" s="20" t="s">
        <v>35</v>
      </c>
      <c r="D4" s="20" t="s">
        <v>36</v>
      </c>
      <c r="E4" s="20" t="s">
        <v>35</v>
      </c>
      <c r="F4" s="20" t="s">
        <v>36</v>
      </c>
    </row>
    <row r="5" spans="1:6" x14ac:dyDescent="0.2">
      <c r="A5" s="6" t="s">
        <v>37</v>
      </c>
      <c r="B5" s="6" t="s">
        <v>38</v>
      </c>
      <c r="C5" s="21">
        <v>481341</v>
      </c>
      <c r="D5" s="21">
        <v>1428147</v>
      </c>
      <c r="E5" s="21">
        <v>481263</v>
      </c>
      <c r="F5" s="21">
        <v>1427896</v>
      </c>
    </row>
    <row r="6" spans="1:6" x14ac:dyDescent="0.2">
      <c r="A6" s="6" t="s">
        <v>39</v>
      </c>
      <c r="B6" s="6" t="s">
        <v>38</v>
      </c>
      <c r="C6" s="21">
        <v>269</v>
      </c>
      <c r="D6" s="21">
        <v>979</v>
      </c>
      <c r="E6" s="21">
        <v>269</v>
      </c>
      <c r="F6" s="21">
        <v>979</v>
      </c>
    </row>
    <row r="7" spans="1:6" x14ac:dyDescent="0.2">
      <c r="A7" s="6" t="s">
        <v>40</v>
      </c>
      <c r="B7" s="6" t="s">
        <v>41</v>
      </c>
      <c r="C7" s="21">
        <v>53605</v>
      </c>
      <c r="D7" s="21">
        <v>345598.52</v>
      </c>
      <c r="E7" s="21">
        <v>51729</v>
      </c>
      <c r="F7" s="21">
        <v>317115.56</v>
      </c>
    </row>
    <row r="8" spans="1:6" x14ac:dyDescent="0.2">
      <c r="A8" s="6" t="s">
        <v>42</v>
      </c>
      <c r="B8" s="6" t="s">
        <v>43</v>
      </c>
      <c r="C8" s="21">
        <v>47</v>
      </c>
      <c r="D8" s="21">
        <v>2359</v>
      </c>
      <c r="E8" s="21">
        <v>44</v>
      </c>
      <c r="F8" s="21">
        <v>1754</v>
      </c>
    </row>
    <row r="9" spans="1:6" x14ac:dyDescent="0.2">
      <c r="A9" s="6" t="s">
        <v>44</v>
      </c>
      <c r="B9" s="6" t="s">
        <v>45</v>
      </c>
      <c r="C9" s="21">
        <v>3612</v>
      </c>
      <c r="D9" s="21">
        <v>391317.11</v>
      </c>
      <c r="E9" s="21">
        <v>2414</v>
      </c>
      <c r="F9" s="21">
        <v>201270.11</v>
      </c>
    </row>
    <row r="10" spans="1:6" x14ac:dyDescent="0.2">
      <c r="A10" s="6" t="s">
        <v>46</v>
      </c>
      <c r="B10" s="6" t="s">
        <v>47</v>
      </c>
      <c r="C10" s="21">
        <v>91</v>
      </c>
      <c r="D10" s="21">
        <v>26359.15</v>
      </c>
      <c r="E10" s="21">
        <v>65</v>
      </c>
      <c r="F10" s="21">
        <v>14829.51</v>
      </c>
    </row>
    <row r="11" spans="1:6" x14ac:dyDescent="0.2">
      <c r="A11" s="6" t="s">
        <v>48</v>
      </c>
      <c r="B11" s="6" t="s">
        <v>49</v>
      </c>
      <c r="C11" s="21">
        <v>666</v>
      </c>
      <c r="D11" s="21">
        <v>1628</v>
      </c>
      <c r="E11" s="21">
        <v>658</v>
      </c>
      <c r="F11" s="21">
        <v>1623</v>
      </c>
    </row>
    <row r="12" spans="1:6" x14ac:dyDescent="0.2">
      <c r="A12" s="6" t="s">
        <v>50</v>
      </c>
      <c r="B12" s="6" t="s">
        <v>51</v>
      </c>
      <c r="C12" s="21">
        <v>7519</v>
      </c>
      <c r="D12" s="21">
        <v>0</v>
      </c>
      <c r="E12" s="21">
        <v>7351</v>
      </c>
      <c r="F12" s="21">
        <v>0</v>
      </c>
    </row>
    <row r="13" spans="1:6" x14ac:dyDescent="0.2">
      <c r="A13" s="6"/>
      <c r="B13" s="19" t="s">
        <v>73</v>
      </c>
      <c r="C13" s="35">
        <f>SUM(C5:C12)</f>
        <v>547150</v>
      </c>
      <c r="D13" s="35">
        <f>SUM(D5:D12)</f>
        <v>2196387.7799999998</v>
      </c>
      <c r="E13" s="35">
        <f>SUM(E5:E12)</f>
        <v>543793</v>
      </c>
      <c r="F13" s="35">
        <f>SUM(F5:F12)</f>
        <v>1965467.18</v>
      </c>
    </row>
    <row r="14" spans="1:6" x14ac:dyDescent="0.2">
      <c r="C14" s="5"/>
      <c r="D14" s="5"/>
      <c r="E14" s="5"/>
      <c r="F14" s="5"/>
    </row>
    <row r="16" spans="1:6" x14ac:dyDescent="0.2">
      <c r="A16" s="2" t="s">
        <v>72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defaultRowHeight="12.75" x14ac:dyDescent="0.2"/>
  <cols>
    <col min="1" max="1" width="56.140625" style="2" customWidth="1"/>
    <col min="2" max="2" width="32.28515625" style="2" bestFit="1" customWidth="1"/>
    <col min="3" max="3" width="7.42578125" style="2" bestFit="1" customWidth="1"/>
    <col min="4" max="4" width="10" style="2" bestFit="1" customWidth="1"/>
    <col min="5" max="5" width="7.42578125" style="2" bestFit="1" customWidth="1"/>
    <col min="6" max="6" width="10" style="2" bestFit="1" customWidth="1"/>
    <col min="7" max="16384" width="9.140625" style="2"/>
  </cols>
  <sheetData>
    <row r="1" spans="1:6" x14ac:dyDescent="0.2">
      <c r="A1" s="1" t="s">
        <v>70</v>
      </c>
    </row>
    <row r="2" spans="1:6" x14ac:dyDescent="0.2">
      <c r="A2" s="1"/>
      <c r="C2" s="3"/>
      <c r="D2" s="3"/>
      <c r="E2" s="4"/>
      <c r="F2" s="4"/>
    </row>
    <row r="3" spans="1:6" x14ac:dyDescent="0.2">
      <c r="A3" s="1"/>
      <c r="C3" s="24" t="s">
        <v>32</v>
      </c>
      <c r="D3" s="24"/>
      <c r="E3" s="25" t="s">
        <v>18</v>
      </c>
      <c r="F3" s="25"/>
    </row>
    <row r="4" spans="1:6" x14ac:dyDescent="0.2">
      <c r="A4" s="19" t="s">
        <v>33</v>
      </c>
      <c r="B4" s="19" t="s">
        <v>34</v>
      </c>
      <c r="C4" s="20" t="s">
        <v>35</v>
      </c>
      <c r="D4" s="20" t="s">
        <v>36</v>
      </c>
      <c r="E4" s="20" t="s">
        <v>35</v>
      </c>
      <c r="F4" s="20" t="s">
        <v>36</v>
      </c>
    </row>
    <row r="5" spans="1:6" x14ac:dyDescent="0.2">
      <c r="A5" s="6" t="s">
        <v>37</v>
      </c>
      <c r="B5" s="6" t="s">
        <v>38</v>
      </c>
      <c r="C5" s="21">
        <v>481495</v>
      </c>
      <c r="D5" s="21">
        <v>1427789</v>
      </c>
      <c r="E5" s="21">
        <v>481475</v>
      </c>
      <c r="F5" s="21">
        <v>1427682</v>
      </c>
    </row>
    <row r="6" spans="1:6" x14ac:dyDescent="0.2">
      <c r="A6" s="6" t="s">
        <v>39</v>
      </c>
      <c r="B6" s="6" t="s">
        <v>38</v>
      </c>
      <c r="C6" s="21">
        <v>263</v>
      </c>
      <c r="D6" s="21">
        <v>955</v>
      </c>
      <c r="E6" s="21">
        <v>263</v>
      </c>
      <c r="F6" s="21">
        <v>955</v>
      </c>
    </row>
    <row r="7" spans="1:6" x14ac:dyDescent="0.2">
      <c r="A7" s="6" t="s">
        <v>40</v>
      </c>
      <c r="B7" s="6" t="s">
        <v>41</v>
      </c>
      <c r="C7" s="21">
        <v>53584</v>
      </c>
      <c r="D7" s="21">
        <v>344844.52</v>
      </c>
      <c r="E7" s="21">
        <v>52019</v>
      </c>
      <c r="F7" s="21">
        <v>321254.03999999998</v>
      </c>
    </row>
    <row r="8" spans="1:6" x14ac:dyDescent="0.2">
      <c r="A8" s="6" t="s">
        <v>42</v>
      </c>
      <c r="B8" s="6" t="s">
        <v>43</v>
      </c>
      <c r="C8" s="21">
        <v>46</v>
      </c>
      <c r="D8" s="21">
        <v>2295</v>
      </c>
      <c r="E8" s="21">
        <v>44</v>
      </c>
      <c r="F8" s="21">
        <v>1744</v>
      </c>
    </row>
    <row r="9" spans="1:6" x14ac:dyDescent="0.2">
      <c r="A9" s="6" t="s">
        <v>44</v>
      </c>
      <c r="B9" s="6" t="s">
        <v>45</v>
      </c>
      <c r="C9" s="21">
        <v>3587</v>
      </c>
      <c r="D9" s="21">
        <v>388990.11</v>
      </c>
      <c r="E9" s="21">
        <v>2654</v>
      </c>
      <c r="F9" s="21">
        <v>227387.97</v>
      </c>
    </row>
    <row r="10" spans="1:6" x14ac:dyDescent="0.2">
      <c r="A10" s="6" t="s">
        <v>46</v>
      </c>
      <c r="B10" s="6" t="s">
        <v>47</v>
      </c>
      <c r="C10" s="21">
        <v>94</v>
      </c>
      <c r="D10" s="21">
        <v>26967.15</v>
      </c>
      <c r="E10" s="21">
        <v>75</v>
      </c>
      <c r="F10" s="21">
        <v>18169.759999999998</v>
      </c>
    </row>
    <row r="11" spans="1:6" x14ac:dyDescent="0.2">
      <c r="A11" s="6" t="s">
        <v>48</v>
      </c>
      <c r="B11" s="6" t="s">
        <v>49</v>
      </c>
      <c r="C11" s="21">
        <v>666</v>
      </c>
      <c r="D11" s="21">
        <v>1628</v>
      </c>
      <c r="E11" s="21">
        <v>658</v>
      </c>
      <c r="F11" s="21">
        <v>1623</v>
      </c>
    </row>
    <row r="12" spans="1:6" x14ac:dyDescent="0.2">
      <c r="A12" s="6" t="s">
        <v>50</v>
      </c>
      <c r="B12" s="6" t="s">
        <v>51</v>
      </c>
      <c r="C12" s="21">
        <v>7548</v>
      </c>
      <c r="D12" s="21">
        <v>0</v>
      </c>
      <c r="E12" s="21">
        <v>7395</v>
      </c>
      <c r="F12" s="21">
        <v>0</v>
      </c>
    </row>
    <row r="13" spans="1:6" x14ac:dyDescent="0.2">
      <c r="A13" s="6"/>
      <c r="B13" s="19" t="s">
        <v>73</v>
      </c>
      <c r="C13" s="35">
        <f>SUM(C5:C12)</f>
        <v>547283</v>
      </c>
      <c r="D13" s="35">
        <f>SUM(D5:D12)</f>
        <v>2193468.7799999998</v>
      </c>
      <c r="E13" s="35">
        <f>SUM(E5:E12)</f>
        <v>544583</v>
      </c>
      <c r="F13" s="35">
        <f>SUM(F5:F12)</f>
        <v>1998815.77</v>
      </c>
    </row>
    <row r="14" spans="1:6" x14ac:dyDescent="0.2">
      <c r="C14" s="5"/>
      <c r="D14" s="5"/>
      <c r="E14" s="5"/>
      <c r="F14" s="5"/>
    </row>
    <row r="15" spans="1:6" x14ac:dyDescent="0.2">
      <c r="C15" s="24" t="s">
        <v>32</v>
      </c>
      <c r="D15" s="24"/>
      <c r="E15" s="25" t="s">
        <v>18</v>
      </c>
      <c r="F15" s="25"/>
    </row>
    <row r="16" spans="1:6" x14ac:dyDescent="0.2">
      <c r="A16" s="19" t="s">
        <v>52</v>
      </c>
      <c r="B16" s="19" t="s">
        <v>34</v>
      </c>
      <c r="C16" s="20" t="s">
        <v>35</v>
      </c>
      <c r="D16" s="20" t="s">
        <v>36</v>
      </c>
      <c r="E16" s="20" t="s">
        <v>35</v>
      </c>
      <c r="F16" s="20" t="s">
        <v>36</v>
      </c>
    </row>
    <row r="17" spans="1:6" x14ac:dyDescent="0.2">
      <c r="A17" s="6" t="s">
        <v>60</v>
      </c>
      <c r="B17" s="6" t="s">
        <v>54</v>
      </c>
      <c r="C17" s="22">
        <v>55</v>
      </c>
      <c r="D17" s="22">
        <v>207983</v>
      </c>
      <c r="E17" s="22">
        <v>8</v>
      </c>
      <c r="F17" s="22">
        <v>6700</v>
      </c>
    </row>
    <row r="18" spans="1:6" x14ac:dyDescent="0.2">
      <c r="A18" s="6" t="s">
        <v>40</v>
      </c>
      <c r="B18" s="6" t="s">
        <v>41</v>
      </c>
      <c r="C18" s="22">
        <v>0</v>
      </c>
      <c r="D18" s="22">
        <v>0</v>
      </c>
      <c r="E18" s="22">
        <v>0</v>
      </c>
      <c r="F18" s="22">
        <v>0</v>
      </c>
    </row>
    <row r="19" spans="1:6" x14ac:dyDescent="0.2">
      <c r="A19" s="6" t="s">
        <v>42</v>
      </c>
      <c r="B19" s="6" t="s">
        <v>55</v>
      </c>
      <c r="C19" s="22">
        <v>2</v>
      </c>
      <c r="D19" s="22">
        <v>2293</v>
      </c>
      <c r="E19" s="22">
        <v>1</v>
      </c>
      <c r="F19" s="22">
        <v>1242</v>
      </c>
    </row>
    <row r="20" spans="1:6" x14ac:dyDescent="0.2">
      <c r="A20" s="6" t="s">
        <v>44</v>
      </c>
      <c r="B20" s="6" t="s">
        <v>56</v>
      </c>
      <c r="C20" s="22">
        <v>24</v>
      </c>
      <c r="D20" s="22">
        <v>34843.89</v>
      </c>
      <c r="E20" s="22">
        <v>4</v>
      </c>
      <c r="F20" s="22">
        <v>5096.03</v>
      </c>
    </row>
    <row r="21" spans="1:6" x14ac:dyDescent="0.2">
      <c r="A21" s="6" t="s">
        <v>46</v>
      </c>
      <c r="B21" s="6" t="s">
        <v>57</v>
      </c>
      <c r="C21" s="23">
        <v>33</v>
      </c>
      <c r="D21" s="23">
        <v>68672.850000000006</v>
      </c>
      <c r="E21" s="23">
        <v>0</v>
      </c>
      <c r="F21" s="23">
        <v>0.24000000000000909</v>
      </c>
    </row>
    <row r="22" spans="1:6" x14ac:dyDescent="0.2">
      <c r="A22" s="6"/>
      <c r="B22" s="19" t="s">
        <v>62</v>
      </c>
      <c r="C22" s="35">
        <f>SUM(C17:C21)</f>
        <v>114</v>
      </c>
      <c r="D22" s="35">
        <f>SUM(D17:D21)</f>
        <v>313792.74</v>
      </c>
      <c r="E22" s="35">
        <f>SUM(E17:E21)</f>
        <v>13</v>
      </c>
      <c r="F22" s="35">
        <f>SUM(F17:F21)</f>
        <v>13038.269999999999</v>
      </c>
    </row>
    <row r="24" spans="1:6" x14ac:dyDescent="0.2">
      <c r="A24" s="2" t="s">
        <v>69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7" workbookViewId="0">
      <selection activeCell="B13" sqref="B13"/>
    </sheetView>
  </sheetViews>
  <sheetFormatPr defaultRowHeight="12.75" x14ac:dyDescent="0.2"/>
  <cols>
    <col min="1" max="1" width="56.140625" style="2" customWidth="1"/>
    <col min="2" max="2" width="32.28515625" style="2" bestFit="1" customWidth="1"/>
    <col min="3" max="3" width="7.42578125" style="2" bestFit="1" customWidth="1"/>
    <col min="4" max="4" width="10" style="2" bestFit="1" customWidth="1"/>
    <col min="5" max="5" width="7.42578125" style="2" bestFit="1" customWidth="1"/>
    <col min="6" max="6" width="10" style="2" bestFit="1" customWidth="1"/>
    <col min="7" max="16384" width="9.140625" style="2"/>
  </cols>
  <sheetData>
    <row r="1" spans="1:6" x14ac:dyDescent="0.2">
      <c r="A1" s="1" t="s">
        <v>63</v>
      </c>
    </row>
    <row r="2" spans="1:6" x14ac:dyDescent="0.2">
      <c r="A2" s="1"/>
      <c r="C2" s="3"/>
      <c r="D2" s="3"/>
      <c r="E2" s="4"/>
      <c r="F2" s="4"/>
    </row>
    <row r="3" spans="1:6" x14ac:dyDescent="0.2">
      <c r="A3" s="1"/>
      <c r="C3" s="24" t="s">
        <v>32</v>
      </c>
      <c r="D3" s="24"/>
      <c r="E3" s="25" t="s">
        <v>18</v>
      </c>
      <c r="F3" s="25"/>
    </row>
    <row r="4" spans="1:6" x14ac:dyDescent="0.2">
      <c r="A4" s="19" t="s">
        <v>33</v>
      </c>
      <c r="B4" s="19" t="s">
        <v>34</v>
      </c>
      <c r="C4" s="20" t="s">
        <v>35</v>
      </c>
      <c r="D4" s="20" t="s">
        <v>36</v>
      </c>
      <c r="E4" s="20" t="s">
        <v>35</v>
      </c>
      <c r="F4" s="20" t="s">
        <v>36</v>
      </c>
    </row>
    <row r="5" spans="1:6" x14ac:dyDescent="0.2">
      <c r="A5" s="6" t="s">
        <v>37</v>
      </c>
      <c r="B5" s="6" t="s">
        <v>38</v>
      </c>
      <c r="C5" s="21">
        <v>480694</v>
      </c>
      <c r="D5" s="21">
        <v>1411869</v>
      </c>
      <c r="E5" s="21">
        <v>480694</v>
      </c>
      <c r="F5" s="21">
        <v>1411869</v>
      </c>
    </row>
    <row r="6" spans="1:6" x14ac:dyDescent="0.2">
      <c r="A6" s="6" t="s">
        <v>39</v>
      </c>
      <c r="B6" s="6" t="s">
        <v>38</v>
      </c>
      <c r="C6" s="21">
        <v>262</v>
      </c>
      <c r="D6" s="21">
        <v>921</v>
      </c>
      <c r="E6" s="21">
        <v>262</v>
      </c>
      <c r="F6" s="21">
        <v>921</v>
      </c>
    </row>
    <row r="7" spans="1:6" x14ac:dyDescent="0.2">
      <c r="A7" s="6" t="s">
        <v>40</v>
      </c>
      <c r="B7" s="6" t="s">
        <v>41</v>
      </c>
      <c r="C7" s="21">
        <v>53332</v>
      </c>
      <c r="D7" s="21">
        <v>360360</v>
      </c>
      <c r="E7" s="21">
        <v>53263</v>
      </c>
      <c r="F7" s="21">
        <v>358755</v>
      </c>
    </row>
    <row r="8" spans="1:6" x14ac:dyDescent="0.2">
      <c r="A8" s="6" t="s">
        <v>42</v>
      </c>
      <c r="B8" s="6" t="s">
        <v>43</v>
      </c>
      <c r="C8" s="21">
        <v>50</v>
      </c>
      <c r="D8" s="21">
        <v>4080</v>
      </c>
      <c r="E8" s="21">
        <v>47</v>
      </c>
      <c r="F8" s="21">
        <v>3631</v>
      </c>
    </row>
    <row r="9" spans="1:6" x14ac:dyDescent="0.2">
      <c r="A9" s="6" t="s">
        <v>44</v>
      </c>
      <c r="B9" s="6" t="s">
        <v>45</v>
      </c>
      <c r="C9" s="21">
        <v>3470</v>
      </c>
      <c r="D9" s="21">
        <v>399726</v>
      </c>
      <c r="E9" s="21">
        <v>3401</v>
      </c>
      <c r="F9" s="21">
        <v>381695</v>
      </c>
    </row>
    <row r="10" spans="1:6" x14ac:dyDescent="0.2">
      <c r="A10" s="6" t="s">
        <v>46</v>
      </c>
      <c r="B10" s="6" t="s">
        <v>47</v>
      </c>
      <c r="C10" s="21">
        <v>84</v>
      </c>
      <c r="D10" s="21">
        <v>24228</v>
      </c>
      <c r="E10" s="21">
        <v>78</v>
      </c>
      <c r="F10" s="21">
        <v>20302</v>
      </c>
    </row>
    <row r="11" spans="1:6" x14ac:dyDescent="0.2">
      <c r="A11" s="6" t="s">
        <v>48</v>
      </c>
      <c r="B11" s="6" t="s">
        <v>49</v>
      </c>
      <c r="C11" s="21">
        <v>669</v>
      </c>
      <c r="D11" s="21">
        <v>1674</v>
      </c>
      <c r="E11" s="21">
        <v>669</v>
      </c>
      <c r="F11" s="21">
        <v>1674</v>
      </c>
    </row>
    <row r="12" spans="1:6" x14ac:dyDescent="0.2">
      <c r="A12" s="6" t="s">
        <v>50</v>
      </c>
      <c r="B12" s="6" t="s">
        <v>51</v>
      </c>
      <c r="C12" s="21">
        <v>7607</v>
      </c>
      <c r="D12" s="21">
        <v>0</v>
      </c>
      <c r="E12" s="21">
        <v>7607</v>
      </c>
      <c r="F12" s="21">
        <v>0</v>
      </c>
    </row>
    <row r="13" spans="1:6" x14ac:dyDescent="0.2">
      <c r="A13" s="6"/>
      <c r="B13" s="19" t="s">
        <v>62</v>
      </c>
      <c r="C13" s="35">
        <f>SUM(C7:C12)</f>
        <v>65212</v>
      </c>
      <c r="D13" s="35">
        <f>SUM(D7:D12)</f>
        <v>790068</v>
      </c>
      <c r="E13" s="35">
        <f>SUM(E7:E12)</f>
        <v>65065</v>
      </c>
      <c r="F13" s="35">
        <f>SUM(F7:F12)</f>
        <v>766057</v>
      </c>
    </row>
    <row r="14" spans="1:6" x14ac:dyDescent="0.2">
      <c r="C14" s="5"/>
      <c r="D14" s="5"/>
      <c r="E14" s="5"/>
      <c r="F14" s="5"/>
    </row>
    <row r="15" spans="1:6" x14ac:dyDescent="0.2">
      <c r="C15" s="24" t="s">
        <v>32</v>
      </c>
      <c r="D15" s="24"/>
      <c r="E15" s="25" t="s">
        <v>18</v>
      </c>
      <c r="F15" s="25"/>
    </row>
    <row r="16" spans="1:6" x14ac:dyDescent="0.2">
      <c r="A16" s="19" t="s">
        <v>52</v>
      </c>
      <c r="B16" s="19" t="s">
        <v>34</v>
      </c>
      <c r="C16" s="20" t="s">
        <v>35</v>
      </c>
      <c r="D16" s="20" t="s">
        <v>36</v>
      </c>
      <c r="E16" s="20" t="s">
        <v>35</v>
      </c>
      <c r="F16" s="20" t="s">
        <v>36</v>
      </c>
    </row>
    <row r="17" spans="1:6" x14ac:dyDescent="0.2">
      <c r="A17" s="6" t="s">
        <v>60</v>
      </c>
      <c r="B17" s="6" t="s">
        <v>54</v>
      </c>
      <c r="C17" s="22">
        <v>54</v>
      </c>
      <c r="D17" s="22">
        <v>209009</v>
      </c>
      <c r="E17" s="22">
        <v>7</v>
      </c>
      <c r="F17" s="22">
        <v>6313</v>
      </c>
    </row>
    <row r="18" spans="1:6" x14ac:dyDescent="0.2">
      <c r="A18" s="6" t="s">
        <v>40</v>
      </c>
      <c r="B18" s="6" t="s">
        <v>41</v>
      </c>
      <c r="C18" s="22">
        <v>1</v>
      </c>
      <c r="D18" s="22">
        <v>1495</v>
      </c>
      <c r="E18" s="22">
        <v>1</v>
      </c>
      <c r="F18" s="22">
        <v>1495</v>
      </c>
    </row>
    <row r="19" spans="1:6" x14ac:dyDescent="0.2">
      <c r="A19" s="6" t="s">
        <v>42</v>
      </c>
      <c r="B19" s="6" t="s">
        <v>55</v>
      </c>
      <c r="C19" s="22">
        <v>1</v>
      </c>
      <c r="D19" s="22">
        <v>1317</v>
      </c>
      <c r="E19" s="22">
        <v>0</v>
      </c>
      <c r="F19" s="22">
        <v>0</v>
      </c>
    </row>
    <row r="20" spans="1:6" x14ac:dyDescent="0.2">
      <c r="A20" s="6" t="s">
        <v>44</v>
      </c>
      <c r="B20" s="6" t="s">
        <v>56</v>
      </c>
      <c r="C20" s="22">
        <v>30</v>
      </c>
      <c r="D20" s="22">
        <v>41259</v>
      </c>
      <c r="E20" s="22">
        <v>15</v>
      </c>
      <c r="F20" s="22">
        <v>17086</v>
      </c>
    </row>
    <row r="21" spans="1:6" x14ac:dyDescent="0.2">
      <c r="A21" s="6" t="s">
        <v>46</v>
      </c>
      <c r="B21" s="6" t="s">
        <v>57</v>
      </c>
      <c r="C21" s="23">
        <v>34</v>
      </c>
      <c r="D21" s="23">
        <v>69912</v>
      </c>
      <c r="E21" s="23">
        <v>5</v>
      </c>
      <c r="F21" s="23">
        <v>5723</v>
      </c>
    </row>
    <row r="22" spans="1:6" x14ac:dyDescent="0.2">
      <c r="A22" s="6"/>
      <c r="B22" s="19" t="s">
        <v>64</v>
      </c>
      <c r="C22" s="35">
        <f>SUM(C14:C21)</f>
        <v>120</v>
      </c>
      <c r="D22" s="35">
        <f>SUM(D14:D21)</f>
        <v>322992</v>
      </c>
      <c r="E22" s="35">
        <f>SUM(E14:E21)</f>
        <v>28</v>
      </c>
      <c r="F22" s="35">
        <f>SUM(F14:F21)</f>
        <v>30617</v>
      </c>
    </row>
    <row r="24" spans="1:6" x14ac:dyDescent="0.2">
      <c r="A24" s="2" t="s">
        <v>65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3" workbookViewId="0">
      <selection activeCell="F14" sqref="F14"/>
    </sheetView>
  </sheetViews>
  <sheetFormatPr defaultRowHeight="12.75" x14ac:dyDescent="0.2"/>
  <cols>
    <col min="1" max="1" width="56.140625" style="2" customWidth="1"/>
    <col min="2" max="2" width="32.28515625" style="2" bestFit="1" customWidth="1"/>
    <col min="3" max="3" width="7.140625" style="2" customWidth="1"/>
    <col min="4" max="4" width="10" style="2" bestFit="1" customWidth="1"/>
    <col min="5" max="5" width="7.140625" style="2" customWidth="1"/>
    <col min="6" max="6" width="10" style="2" bestFit="1" customWidth="1"/>
    <col min="7" max="16384" width="9.140625" style="2"/>
  </cols>
  <sheetData>
    <row r="1" spans="1:6" x14ac:dyDescent="0.2">
      <c r="A1" s="1" t="s">
        <v>68</v>
      </c>
    </row>
    <row r="2" spans="1:6" x14ac:dyDescent="0.2">
      <c r="A2" s="1"/>
      <c r="C2" s="3"/>
      <c r="D2" s="3"/>
      <c r="E2" s="4"/>
      <c r="F2" s="4"/>
    </row>
    <row r="3" spans="1:6" x14ac:dyDescent="0.2">
      <c r="A3" s="1"/>
      <c r="C3" s="24" t="s">
        <v>32</v>
      </c>
      <c r="D3" s="24"/>
      <c r="E3" s="25" t="s">
        <v>18</v>
      </c>
      <c r="F3" s="25"/>
    </row>
    <row r="4" spans="1:6" x14ac:dyDescent="0.2">
      <c r="A4" s="19" t="s">
        <v>33</v>
      </c>
      <c r="B4" s="19" t="s">
        <v>34</v>
      </c>
      <c r="C4" s="20" t="s">
        <v>35</v>
      </c>
      <c r="D4" s="20" t="s">
        <v>36</v>
      </c>
      <c r="E4" s="20" t="s">
        <v>35</v>
      </c>
      <c r="F4" s="20" t="s">
        <v>36</v>
      </c>
    </row>
    <row r="5" spans="1:6" x14ac:dyDescent="0.2">
      <c r="A5" s="6" t="s">
        <v>37</v>
      </c>
      <c r="B5" s="6" t="s">
        <v>38</v>
      </c>
      <c r="C5" s="21">
        <v>478921</v>
      </c>
      <c r="D5" s="21">
        <v>1471909</v>
      </c>
      <c r="E5" s="21">
        <v>478921</v>
      </c>
      <c r="F5" s="21">
        <v>1471909</v>
      </c>
    </row>
    <row r="6" spans="1:6" x14ac:dyDescent="0.2">
      <c r="A6" s="6" t="s">
        <v>39</v>
      </c>
      <c r="B6" s="6" t="s">
        <v>38</v>
      </c>
      <c r="C6" s="21">
        <v>249</v>
      </c>
      <c r="D6" s="21">
        <v>919</v>
      </c>
      <c r="E6" s="21">
        <v>249</v>
      </c>
      <c r="F6" s="21">
        <v>919</v>
      </c>
    </row>
    <row r="7" spans="1:6" x14ac:dyDescent="0.2">
      <c r="A7" s="6" t="s">
        <v>40</v>
      </c>
      <c r="B7" s="6" t="s">
        <v>41</v>
      </c>
      <c r="C7" s="21">
        <v>53087</v>
      </c>
      <c r="D7" s="21">
        <v>379967</v>
      </c>
      <c r="E7" s="21">
        <v>53076</v>
      </c>
      <c r="F7" s="21">
        <v>379751</v>
      </c>
    </row>
    <row r="8" spans="1:6" x14ac:dyDescent="0.2">
      <c r="A8" s="6" t="s">
        <v>42</v>
      </c>
      <c r="B8" s="6" t="s">
        <v>43</v>
      </c>
      <c r="C8" s="21">
        <v>47</v>
      </c>
      <c r="D8" s="21">
        <v>2952</v>
      </c>
      <c r="E8" s="21">
        <v>46</v>
      </c>
      <c r="F8" s="21">
        <v>2296</v>
      </c>
    </row>
    <row r="9" spans="1:6" x14ac:dyDescent="0.2">
      <c r="A9" s="6" t="s">
        <v>44</v>
      </c>
      <c r="B9" s="6" t="s">
        <v>45</v>
      </c>
      <c r="C9" s="21">
        <v>3237</v>
      </c>
      <c r="D9" s="21">
        <v>383549</v>
      </c>
      <c r="E9" s="21">
        <v>3197</v>
      </c>
      <c r="F9" s="21">
        <v>372123</v>
      </c>
    </row>
    <row r="10" spans="1:6" x14ac:dyDescent="0.2">
      <c r="A10" s="6" t="s">
        <v>46</v>
      </c>
      <c r="B10" s="6" t="s">
        <v>47</v>
      </c>
      <c r="C10" s="21">
        <v>85</v>
      </c>
      <c r="D10" s="21">
        <v>23553</v>
      </c>
      <c r="E10" s="21">
        <v>82</v>
      </c>
      <c r="F10" s="21">
        <v>21381</v>
      </c>
    </row>
    <row r="11" spans="1:6" x14ac:dyDescent="0.2">
      <c r="A11" s="6" t="s">
        <v>48</v>
      </c>
      <c r="B11" s="6" t="s">
        <v>49</v>
      </c>
      <c r="C11" s="21">
        <v>673</v>
      </c>
      <c r="D11" s="21">
        <v>1604</v>
      </c>
      <c r="E11" s="21">
        <v>673</v>
      </c>
      <c r="F11" s="21">
        <v>1604</v>
      </c>
    </row>
    <row r="12" spans="1:6" x14ac:dyDescent="0.2">
      <c r="A12" s="6" t="s">
        <v>50</v>
      </c>
      <c r="B12" s="6" t="s">
        <v>51</v>
      </c>
      <c r="C12" s="21">
        <v>7613</v>
      </c>
      <c r="D12" s="21">
        <v>0</v>
      </c>
      <c r="E12" s="21">
        <v>7613</v>
      </c>
      <c r="F12" s="21">
        <v>0</v>
      </c>
    </row>
    <row r="13" spans="1:6" x14ac:dyDescent="0.2">
      <c r="A13" s="6"/>
      <c r="B13" s="19" t="s">
        <v>62</v>
      </c>
      <c r="C13" s="7">
        <v>64742</v>
      </c>
      <c r="D13" s="7">
        <v>791625</v>
      </c>
      <c r="E13" s="7">
        <v>64687</v>
      </c>
      <c r="F13" s="7">
        <v>777155</v>
      </c>
    </row>
    <row r="14" spans="1:6" x14ac:dyDescent="0.2">
      <c r="C14" s="36"/>
      <c r="D14" s="36"/>
      <c r="E14" s="36"/>
      <c r="F14" s="36"/>
    </row>
    <row r="15" spans="1:6" x14ac:dyDescent="0.2">
      <c r="C15" s="24" t="s">
        <v>32</v>
      </c>
      <c r="D15" s="24"/>
      <c r="E15" s="24" t="s">
        <v>18</v>
      </c>
      <c r="F15" s="24"/>
    </row>
    <row r="16" spans="1:6" x14ac:dyDescent="0.2">
      <c r="A16" s="19" t="s">
        <v>52</v>
      </c>
      <c r="B16" s="19" t="s">
        <v>34</v>
      </c>
      <c r="C16" s="37" t="s">
        <v>35</v>
      </c>
      <c r="D16" s="37" t="s">
        <v>36</v>
      </c>
      <c r="E16" s="37" t="s">
        <v>35</v>
      </c>
      <c r="F16" s="37" t="s">
        <v>36</v>
      </c>
    </row>
    <row r="17" spans="1:6" x14ac:dyDescent="0.2">
      <c r="A17" s="6" t="s">
        <v>60</v>
      </c>
      <c r="B17" s="6" t="s">
        <v>54</v>
      </c>
      <c r="C17" s="22">
        <v>53</v>
      </c>
      <c r="D17" s="22">
        <v>220787</v>
      </c>
      <c r="E17" s="22">
        <v>9</v>
      </c>
      <c r="F17" s="22">
        <v>5175</v>
      </c>
    </row>
    <row r="18" spans="1:6" x14ac:dyDescent="0.2">
      <c r="A18" s="6" t="s">
        <v>40</v>
      </c>
      <c r="B18" s="6" t="s">
        <v>41</v>
      </c>
      <c r="C18" s="22">
        <v>1</v>
      </c>
      <c r="D18" s="22">
        <v>1372</v>
      </c>
      <c r="E18" s="22">
        <v>1</v>
      </c>
      <c r="F18" s="22">
        <v>1372</v>
      </c>
    </row>
    <row r="19" spans="1:6" x14ac:dyDescent="0.2">
      <c r="A19" s="6" t="s">
        <v>42</v>
      </c>
      <c r="B19" s="6" t="s">
        <v>55</v>
      </c>
      <c r="C19" s="22">
        <v>1</v>
      </c>
      <c r="D19" s="22">
        <v>1330</v>
      </c>
      <c r="E19" s="22">
        <v>1</v>
      </c>
      <c r="F19" s="22">
        <v>1330</v>
      </c>
    </row>
    <row r="20" spans="1:6" x14ac:dyDescent="0.2">
      <c r="A20" s="6" t="s">
        <v>44</v>
      </c>
      <c r="B20" s="6" t="s">
        <v>56</v>
      </c>
      <c r="C20" s="22">
        <v>26</v>
      </c>
      <c r="D20" s="22">
        <v>35710</v>
      </c>
      <c r="E20" s="22">
        <v>13</v>
      </c>
      <c r="F20" s="22">
        <v>15201</v>
      </c>
    </row>
    <row r="21" spans="1:6" x14ac:dyDescent="0.2">
      <c r="A21" s="6" t="s">
        <v>46</v>
      </c>
      <c r="B21" s="6" t="s">
        <v>57</v>
      </c>
      <c r="C21" s="23">
        <v>37</v>
      </c>
      <c r="D21" s="23">
        <v>77296</v>
      </c>
      <c r="E21" s="23">
        <v>4</v>
      </c>
      <c r="F21" s="23">
        <v>4850</v>
      </c>
    </row>
    <row r="22" spans="1:6" x14ac:dyDescent="0.2">
      <c r="A22" s="6"/>
      <c r="B22" s="19" t="s">
        <v>64</v>
      </c>
      <c r="C22" s="35">
        <f>SUM(C14:C21)</f>
        <v>118</v>
      </c>
      <c r="D22" s="35">
        <f>SUM(D14:D21)</f>
        <v>336495</v>
      </c>
      <c r="E22" s="35">
        <f>SUM(E14:E21)</f>
        <v>28</v>
      </c>
      <c r="F22" s="35">
        <f>SUM(F14:F21)</f>
        <v>27928</v>
      </c>
    </row>
    <row r="24" spans="1:6" x14ac:dyDescent="0.2">
      <c r="A24" s="2" t="s">
        <v>61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22"/>
  <sheetViews>
    <sheetView topLeftCell="A10" workbookViewId="0"/>
  </sheetViews>
  <sheetFormatPr defaultRowHeight="12.75" x14ac:dyDescent="0.2"/>
  <cols>
    <col min="1" max="1" width="56.140625" style="2" customWidth="1"/>
    <col min="2" max="2" width="32.28515625" style="2" bestFit="1" customWidth="1"/>
    <col min="3" max="3" width="7.140625" style="2" bestFit="1" customWidth="1"/>
    <col min="4" max="4" width="9.140625" style="2" bestFit="1"/>
    <col min="5" max="5" width="7.140625" style="2" bestFit="1" customWidth="1"/>
    <col min="6" max="6" width="9.140625" style="2" bestFit="1"/>
    <col min="7" max="16384" width="9.140625" style="2"/>
  </cols>
  <sheetData>
    <row r="1" spans="1:6" x14ac:dyDescent="0.2">
      <c r="A1" s="1" t="s">
        <v>67</v>
      </c>
      <c r="C1" s="3"/>
      <c r="D1" s="3"/>
      <c r="E1" s="4"/>
      <c r="F1" s="4"/>
    </row>
    <row r="2" spans="1:6" x14ac:dyDescent="0.2">
      <c r="A2" s="1"/>
      <c r="C2" s="3"/>
      <c r="D2" s="3"/>
      <c r="E2" s="4"/>
      <c r="F2" s="4"/>
    </row>
    <row r="3" spans="1:6" x14ac:dyDescent="0.2">
      <c r="A3" s="1"/>
      <c r="C3" s="32" t="s">
        <v>32</v>
      </c>
      <c r="D3" s="32"/>
      <c r="E3" s="33" t="s">
        <v>18</v>
      </c>
      <c r="F3" s="33"/>
    </row>
    <row r="4" spans="1:6" x14ac:dyDescent="0.2">
      <c r="A4" s="19" t="s">
        <v>33</v>
      </c>
      <c r="B4" s="19" t="s">
        <v>34</v>
      </c>
      <c r="C4" s="20" t="s">
        <v>35</v>
      </c>
      <c r="D4" s="20" t="s">
        <v>36</v>
      </c>
      <c r="E4" s="20" t="s">
        <v>35</v>
      </c>
      <c r="F4" s="20" t="s">
        <v>36</v>
      </c>
    </row>
    <row r="5" spans="1:6" x14ac:dyDescent="0.2">
      <c r="A5" s="6" t="s">
        <v>37</v>
      </c>
      <c r="B5" s="6" t="s">
        <v>38</v>
      </c>
      <c r="C5" s="34">
        <v>476471</v>
      </c>
      <c r="D5" s="34">
        <v>1465533</v>
      </c>
      <c r="E5" s="34">
        <v>476471</v>
      </c>
      <c r="F5" s="34">
        <v>1465533</v>
      </c>
    </row>
    <row r="6" spans="1:6" x14ac:dyDescent="0.2">
      <c r="A6" s="6" t="s">
        <v>39</v>
      </c>
      <c r="B6" s="6" t="s">
        <v>38</v>
      </c>
      <c r="C6" s="34">
        <v>239</v>
      </c>
      <c r="D6" s="34">
        <v>870</v>
      </c>
      <c r="E6" s="34">
        <v>239</v>
      </c>
      <c r="F6" s="34">
        <v>870</v>
      </c>
    </row>
    <row r="7" spans="1:6" x14ac:dyDescent="0.2">
      <c r="A7" s="6" t="s">
        <v>40</v>
      </c>
      <c r="B7" s="6" t="s">
        <v>41</v>
      </c>
      <c r="C7" s="34">
        <v>52990</v>
      </c>
      <c r="D7" s="34">
        <v>379351</v>
      </c>
      <c r="E7" s="34">
        <v>52986</v>
      </c>
      <c r="F7" s="34">
        <v>379219</v>
      </c>
    </row>
    <row r="8" spans="1:6" x14ac:dyDescent="0.2">
      <c r="A8" s="6" t="s">
        <v>42</v>
      </c>
      <c r="B8" s="6" t="s">
        <v>43</v>
      </c>
      <c r="C8" s="34">
        <v>46</v>
      </c>
      <c r="D8" s="34">
        <v>3274</v>
      </c>
      <c r="E8" s="34">
        <v>46</v>
      </c>
      <c r="F8" s="34">
        <v>3274</v>
      </c>
    </row>
    <row r="9" spans="1:6" x14ac:dyDescent="0.2">
      <c r="A9" s="6" t="s">
        <v>44</v>
      </c>
      <c r="B9" s="6" t="s">
        <v>45</v>
      </c>
      <c r="C9" s="34">
        <v>3141</v>
      </c>
      <c r="D9" s="34">
        <v>395462</v>
      </c>
      <c r="E9" s="34">
        <v>3129</v>
      </c>
      <c r="F9" s="34">
        <v>391343</v>
      </c>
    </row>
    <row r="10" spans="1:6" x14ac:dyDescent="0.2">
      <c r="A10" s="6" t="s">
        <v>46</v>
      </c>
      <c r="B10" s="6" t="s">
        <v>47</v>
      </c>
      <c r="C10" s="34">
        <v>91</v>
      </c>
      <c r="D10" s="34">
        <v>32557</v>
      </c>
      <c r="E10" s="34">
        <v>84</v>
      </c>
      <c r="F10" s="34">
        <v>25085</v>
      </c>
    </row>
    <row r="11" spans="1:6" x14ac:dyDescent="0.2">
      <c r="A11" s="6" t="s">
        <v>48</v>
      </c>
      <c r="B11" s="6" t="s">
        <v>49</v>
      </c>
      <c r="C11" s="34">
        <v>674</v>
      </c>
      <c r="D11" s="34">
        <v>1606</v>
      </c>
      <c r="E11" s="34">
        <v>674</v>
      </c>
      <c r="F11" s="34">
        <v>1606</v>
      </c>
    </row>
    <row r="12" spans="1:6" x14ac:dyDescent="0.2">
      <c r="A12" s="6" t="s">
        <v>50</v>
      </c>
      <c r="B12" s="6" t="s">
        <v>51</v>
      </c>
      <c r="C12" s="34">
        <v>7619</v>
      </c>
      <c r="D12" s="34">
        <v>0</v>
      </c>
      <c r="E12" s="34">
        <v>7619</v>
      </c>
      <c r="F12" s="34">
        <v>0</v>
      </c>
    </row>
    <row r="13" spans="1:6" x14ac:dyDescent="0.2">
      <c r="C13" s="5"/>
      <c r="D13" s="5"/>
      <c r="E13" s="5"/>
      <c r="F13" s="5"/>
    </row>
    <row r="14" spans="1:6" x14ac:dyDescent="0.2">
      <c r="A14" s="1"/>
      <c r="C14" s="32" t="s">
        <v>32</v>
      </c>
      <c r="D14" s="32"/>
      <c r="E14" s="33" t="s">
        <v>18</v>
      </c>
      <c r="F14" s="33"/>
    </row>
    <row r="15" spans="1:6" x14ac:dyDescent="0.2">
      <c r="A15" s="19" t="s">
        <v>52</v>
      </c>
      <c r="B15" s="19" t="s">
        <v>34</v>
      </c>
      <c r="C15" s="20" t="s">
        <v>35</v>
      </c>
      <c r="D15" s="20" t="s">
        <v>36</v>
      </c>
      <c r="E15" s="20" t="s">
        <v>35</v>
      </c>
      <c r="F15" s="20" t="s">
        <v>36</v>
      </c>
    </row>
    <row r="16" spans="1:6" x14ac:dyDescent="0.2">
      <c r="A16" s="6" t="s">
        <v>53</v>
      </c>
      <c r="B16" s="6" t="s">
        <v>54</v>
      </c>
      <c r="C16" s="34">
        <v>55</v>
      </c>
      <c r="D16" s="34">
        <v>202046</v>
      </c>
      <c r="E16" s="34">
        <v>7</v>
      </c>
      <c r="F16" s="34">
        <v>12019</v>
      </c>
    </row>
    <row r="17" spans="1:6" x14ac:dyDescent="0.2">
      <c r="A17" s="6" t="s">
        <v>42</v>
      </c>
      <c r="B17" s="6" t="s">
        <v>55</v>
      </c>
      <c r="C17" s="34">
        <v>2</v>
      </c>
      <c r="D17" s="34">
        <v>1365</v>
      </c>
      <c r="E17" s="34">
        <v>2</v>
      </c>
      <c r="F17" s="34">
        <v>1365</v>
      </c>
    </row>
    <row r="18" spans="1:6" x14ac:dyDescent="0.2">
      <c r="A18" s="6" t="s">
        <v>44</v>
      </c>
      <c r="B18" s="6" t="s">
        <v>56</v>
      </c>
      <c r="C18" s="34">
        <v>9</v>
      </c>
      <c r="D18" s="34">
        <v>13870</v>
      </c>
      <c r="E18" s="34">
        <v>1</v>
      </c>
      <c r="F18" s="34">
        <v>399</v>
      </c>
    </row>
    <row r="19" spans="1:6" x14ac:dyDescent="0.2">
      <c r="A19" s="6" t="s">
        <v>46</v>
      </c>
      <c r="B19" s="6" t="s">
        <v>57</v>
      </c>
      <c r="C19" s="34">
        <v>29</v>
      </c>
      <c r="D19" s="34">
        <v>66765</v>
      </c>
      <c r="E19" s="34">
        <v>2</v>
      </c>
      <c r="F19" s="34">
        <v>3175</v>
      </c>
    </row>
    <row r="21" spans="1:6" x14ac:dyDescent="0.2">
      <c r="A21" s="2" t="s">
        <v>58</v>
      </c>
    </row>
    <row r="22" spans="1:6" x14ac:dyDescent="0.2">
      <c r="A22" s="2" t="s">
        <v>59</v>
      </c>
    </row>
  </sheetData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4"/>
  <sheetViews>
    <sheetView workbookViewId="0">
      <selection activeCell="A2" sqref="A2"/>
    </sheetView>
  </sheetViews>
  <sheetFormatPr defaultRowHeight="12.75" x14ac:dyDescent="0.2"/>
  <cols>
    <col min="1" max="1" width="14.140625" style="8" bestFit="1" customWidth="1"/>
    <col min="2" max="2" width="14.42578125" style="8" bestFit="1" customWidth="1"/>
    <col min="3" max="3" width="7.42578125" style="8" bestFit="1" customWidth="1"/>
    <col min="4" max="4" width="11.7109375" style="8" bestFit="1" customWidth="1"/>
    <col min="5" max="5" width="7.42578125" style="8" bestFit="1" customWidth="1"/>
    <col min="6" max="6" width="12.140625" style="8" bestFit="1" customWidth="1"/>
    <col min="7" max="16384" width="9.140625" style="8"/>
  </cols>
  <sheetData>
    <row r="1" spans="1:6" x14ac:dyDescent="0.2">
      <c r="A1" s="18" t="s">
        <v>66</v>
      </c>
    </row>
    <row r="3" spans="1:6" x14ac:dyDescent="0.2">
      <c r="A3" s="26"/>
      <c r="B3" s="27"/>
      <c r="C3" s="38" t="s">
        <v>18</v>
      </c>
      <c r="D3" s="39"/>
      <c r="E3" s="38" t="s">
        <v>19</v>
      </c>
      <c r="F3" s="39"/>
    </row>
    <row r="4" spans="1:6" x14ac:dyDescent="0.2">
      <c r="A4" s="10" t="s">
        <v>20</v>
      </c>
      <c r="B4" s="10" t="s">
        <v>21</v>
      </c>
      <c r="C4" s="11" t="s">
        <v>22</v>
      </c>
      <c r="D4" s="11" t="s">
        <v>23</v>
      </c>
      <c r="E4" s="11" t="s">
        <v>22</v>
      </c>
      <c r="F4" s="11" t="s">
        <v>24</v>
      </c>
    </row>
    <row r="5" spans="1:6" x14ac:dyDescent="0.2">
      <c r="A5" s="12" t="s">
        <v>25</v>
      </c>
      <c r="B5" s="28"/>
      <c r="C5" s="13"/>
      <c r="D5" s="13"/>
      <c r="E5" s="13"/>
      <c r="F5" s="13"/>
    </row>
    <row r="6" spans="1:6" x14ac:dyDescent="0.2">
      <c r="A6" s="14" t="s">
        <v>1</v>
      </c>
      <c r="B6" s="29" t="s">
        <v>0</v>
      </c>
      <c r="C6" s="15">
        <v>75</v>
      </c>
      <c r="D6" s="15">
        <v>24025.82</v>
      </c>
      <c r="E6" s="15">
        <v>88</v>
      </c>
      <c r="F6" s="15">
        <v>32282.65</v>
      </c>
    </row>
    <row r="7" spans="1:6" x14ac:dyDescent="0.2">
      <c r="A7" s="14" t="s">
        <v>1</v>
      </c>
      <c r="B7" s="29" t="s">
        <v>2</v>
      </c>
      <c r="C7" s="15">
        <v>2843</v>
      </c>
      <c r="D7" s="15">
        <v>323519.78999999899</v>
      </c>
      <c r="E7" s="15">
        <v>2901</v>
      </c>
      <c r="F7" s="15">
        <v>333398.55999999901</v>
      </c>
    </row>
    <row r="8" spans="1:6" x14ac:dyDescent="0.2">
      <c r="A8" s="14" t="s">
        <v>4</v>
      </c>
      <c r="B8" s="29" t="s">
        <v>3</v>
      </c>
      <c r="C8" s="15">
        <v>187</v>
      </c>
      <c r="D8" s="15">
        <v>0</v>
      </c>
      <c r="E8" s="15">
        <v>187</v>
      </c>
      <c r="F8" s="15">
        <v>0</v>
      </c>
    </row>
    <row r="9" spans="1:6" x14ac:dyDescent="0.2">
      <c r="A9" s="14" t="s">
        <v>6</v>
      </c>
      <c r="B9" s="29" t="s">
        <v>5</v>
      </c>
      <c r="C9" s="15">
        <v>678</v>
      </c>
      <c r="D9" s="15">
        <v>1676.62</v>
      </c>
      <c r="E9" s="15">
        <v>678</v>
      </c>
      <c r="F9" s="15">
        <v>1676.62</v>
      </c>
    </row>
    <row r="10" spans="1:6" x14ac:dyDescent="0.2">
      <c r="A10" s="14" t="s">
        <v>8</v>
      </c>
      <c r="B10" s="29" t="s">
        <v>7</v>
      </c>
      <c r="C10" s="15">
        <v>47</v>
      </c>
      <c r="D10" s="15">
        <v>2963.88</v>
      </c>
      <c r="E10" s="15">
        <v>53</v>
      </c>
      <c r="F10" s="15">
        <v>5536.89</v>
      </c>
    </row>
    <row r="11" spans="1:6" x14ac:dyDescent="0.2">
      <c r="A11" s="14" t="s">
        <v>8</v>
      </c>
      <c r="B11" s="29" t="s">
        <v>9</v>
      </c>
      <c r="C11" s="15">
        <v>52175</v>
      </c>
      <c r="D11" s="15">
        <v>388062.33999999298</v>
      </c>
      <c r="E11" s="15">
        <v>52428</v>
      </c>
      <c r="F11" s="15">
        <v>390906.109999993</v>
      </c>
    </row>
    <row r="12" spans="1:6" x14ac:dyDescent="0.2">
      <c r="A12" s="9" t="s">
        <v>11</v>
      </c>
      <c r="B12" s="28" t="s">
        <v>10</v>
      </c>
      <c r="C12" s="15">
        <f>E12-318</f>
        <v>466544</v>
      </c>
      <c r="D12" s="13">
        <f>F12-1002</f>
        <v>1288255</v>
      </c>
      <c r="E12" s="13">
        <v>466862</v>
      </c>
      <c r="F12" s="15">
        <v>1289257</v>
      </c>
    </row>
    <row r="13" spans="1:6" x14ac:dyDescent="0.2">
      <c r="A13" s="9" t="s">
        <v>26</v>
      </c>
      <c r="B13" s="28" t="s">
        <v>27</v>
      </c>
      <c r="C13" s="13">
        <v>170</v>
      </c>
      <c r="D13" s="13">
        <v>573</v>
      </c>
      <c r="E13" s="13">
        <v>170</v>
      </c>
      <c r="F13" s="13">
        <v>573</v>
      </c>
    </row>
    <row r="14" spans="1:6" x14ac:dyDescent="0.2">
      <c r="A14" s="14" t="s">
        <v>13</v>
      </c>
      <c r="B14" s="29" t="s">
        <v>12</v>
      </c>
      <c r="C14" s="15">
        <v>7539</v>
      </c>
      <c r="D14" s="15">
        <v>0</v>
      </c>
      <c r="E14" s="15">
        <v>7547</v>
      </c>
      <c r="F14" s="15">
        <v>0</v>
      </c>
    </row>
    <row r="15" spans="1:6" x14ac:dyDescent="0.2">
      <c r="A15" s="30"/>
      <c r="B15" s="16" t="s">
        <v>28</v>
      </c>
      <c r="C15" s="17">
        <f>SUM(C6:C14)</f>
        <v>530258</v>
      </c>
      <c r="D15" s="17">
        <f>SUM(D6:D14)</f>
        <v>2029076.449999992</v>
      </c>
      <c r="E15" s="17">
        <f>SUM(E6:E14)</f>
        <v>530914</v>
      </c>
      <c r="F15" s="17">
        <f>SUM(F6:F14)</f>
        <v>2053630.8299999922</v>
      </c>
    </row>
    <row r="16" spans="1:6" s="27" customFormat="1" x14ac:dyDescent="0.2">
      <c r="C16" s="31"/>
      <c r="D16" s="31"/>
      <c r="E16" s="31"/>
      <c r="F16" s="31"/>
    </row>
    <row r="17" spans="1:6" x14ac:dyDescent="0.2">
      <c r="A17" s="12" t="s">
        <v>29</v>
      </c>
      <c r="B17" s="9"/>
      <c r="C17" s="13"/>
      <c r="D17" s="13"/>
      <c r="E17" s="13"/>
      <c r="F17" s="13"/>
    </row>
    <row r="18" spans="1:6" x14ac:dyDescent="0.2">
      <c r="A18" s="14" t="s">
        <v>1</v>
      </c>
      <c r="B18" s="14" t="s">
        <v>14</v>
      </c>
      <c r="C18" s="15">
        <v>3</v>
      </c>
      <c r="D18" s="15">
        <v>6378.21</v>
      </c>
      <c r="E18" s="15">
        <v>28</v>
      </c>
      <c r="F18" s="15">
        <v>68617.539999999994</v>
      </c>
    </row>
    <row r="19" spans="1:6" x14ac:dyDescent="0.2">
      <c r="A19" s="14" t="s">
        <v>1</v>
      </c>
      <c r="B19" s="14" t="s">
        <v>15</v>
      </c>
      <c r="C19" s="15">
        <v>1</v>
      </c>
      <c r="D19" s="15">
        <v>473.11</v>
      </c>
      <c r="E19" s="15">
        <v>10</v>
      </c>
      <c r="F19" s="15">
        <v>15700.33</v>
      </c>
    </row>
    <row r="20" spans="1:6" x14ac:dyDescent="0.2">
      <c r="A20" s="14" t="s">
        <v>8</v>
      </c>
      <c r="B20" s="14" t="s">
        <v>30</v>
      </c>
      <c r="C20" s="15">
        <v>1</v>
      </c>
      <c r="D20" s="15">
        <v>1820.09</v>
      </c>
      <c r="E20" s="15">
        <v>1</v>
      </c>
      <c r="F20" s="15">
        <v>1820.09</v>
      </c>
    </row>
    <row r="21" spans="1:6" x14ac:dyDescent="0.2">
      <c r="A21" s="14" t="s">
        <v>8</v>
      </c>
      <c r="B21" s="14" t="s">
        <v>31</v>
      </c>
      <c r="C21" s="15">
        <v>0</v>
      </c>
      <c r="D21" s="15">
        <v>0</v>
      </c>
      <c r="E21" s="15">
        <v>1</v>
      </c>
      <c r="F21" s="15">
        <v>321.31</v>
      </c>
    </row>
    <row r="22" spans="1:6" x14ac:dyDescent="0.2">
      <c r="A22" s="14" t="s">
        <v>17</v>
      </c>
      <c r="B22" s="14" t="s">
        <v>16</v>
      </c>
      <c r="C22" s="15">
        <v>10</v>
      </c>
      <c r="D22" s="15">
        <v>22335.279999999999</v>
      </c>
      <c r="E22" s="15">
        <v>55</v>
      </c>
      <c r="F22" s="15">
        <v>224948.33</v>
      </c>
    </row>
    <row r="23" spans="1:6" x14ac:dyDescent="0.2">
      <c r="A23" s="9"/>
      <c r="B23" s="16" t="s">
        <v>28</v>
      </c>
      <c r="C23" s="17">
        <f>SUM(C18:C22)</f>
        <v>15</v>
      </c>
      <c r="D23" s="17">
        <f>SUM(D18:D22)</f>
        <v>31006.69</v>
      </c>
      <c r="E23" s="17">
        <f>SUM(E18:E22)</f>
        <v>95</v>
      </c>
      <c r="F23" s="17">
        <f>SUM(F18:F22)</f>
        <v>311407.59999999998</v>
      </c>
    </row>
    <row r="24" spans="1:6" x14ac:dyDescent="0.2">
      <c r="B24" s="18"/>
      <c r="C24" s="18"/>
      <c r="D24" s="18"/>
      <c r="E24" s="18"/>
      <c r="F24" s="18"/>
    </row>
  </sheetData>
  <mergeCells count="2">
    <mergeCell ref="C3:D3"/>
    <mergeCell ref="E3:F3"/>
  </mergeCells>
  <phoneticPr fontId="2" type="noConversion"/>
  <pageMargins left="0.75" right="0.75" top="1" bottom="1" header="0.5" footer="0.5"/>
  <pageSetup orientation="portrait" r:id="rId1"/>
  <headerFooter alignWithMargins="0">
    <oddFooter>&amp;L&amp;Z&amp;F&amp;R&amp;D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July 1, 2011</vt:lpstr>
      <vt:lpstr>May 1, 2011</vt:lpstr>
      <vt:lpstr>June 11, 2010</vt:lpstr>
      <vt:lpstr>November 27, 2009</vt:lpstr>
      <vt:lpstr>August 14, 2009</vt:lpstr>
      <vt:lpstr>August 22, 2008</vt:lpstr>
      <vt:lpstr>September 7, 2007</vt:lpstr>
      <vt:lpstr>January 26, 2007</vt:lpstr>
      <vt:lpstr>August 19, 2005</vt:lpstr>
    </vt:vector>
  </TitlesOfParts>
  <Company>Conectiv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kolinchak</dc:creator>
  <cp:lastModifiedBy>Schmitz, Anthony</cp:lastModifiedBy>
  <cp:lastPrinted>2004-10-12T12:31:03Z</cp:lastPrinted>
  <dcterms:created xsi:type="dcterms:W3CDTF">2004-10-12T12:28:33Z</dcterms:created>
  <dcterms:modified xsi:type="dcterms:W3CDTF">2011-09-16T18:21:08Z</dcterms:modified>
</cp:coreProperties>
</file>